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<sst xmlns="http://schemas.openxmlformats.org/spreadsheetml/2006/main" count="209" uniqueCount="122">
  <si>
    <t>http://factfinder2.census.gov/faces/tableservices/jsf/pages/productview.xhtml?pid=DEC_10_PL_P1&amp;prodType=table</t>
  </si>
  <si>
    <t>EAST MAUI</t>
  </si>
  <si>
    <t>UPCOUNTRY MAUI</t>
  </si>
  <si>
    <t>SOUTH MAUI</t>
  </si>
  <si>
    <t>WAILUKU</t>
  </si>
  <si>
    <t>KAHULUI</t>
  </si>
  <si>
    <t>LAHAINA</t>
  </si>
  <si>
    <t>NORTH-WEST  MAUI</t>
  </si>
  <si>
    <t>MOLOKAI</t>
  </si>
  <si>
    <t>PAUWELA</t>
  </si>
  <si>
    <t>HAIKU</t>
  </si>
  <si>
    <t>PAIA</t>
  </si>
  <si>
    <t>HALIIMAILE + MAKAWAO  (Makai)</t>
  </si>
  <si>
    <t>MAKAWAO  (Mauka) +   OLINDA</t>
  </si>
  <si>
    <t>PUKALANI</t>
  </si>
  <si>
    <t>KULA</t>
  </si>
  <si>
    <t>NORTH KIHEI (Mauka)</t>
  </si>
  <si>
    <t>NORTH KIHEI    Makai-West</t>
  </si>
  <si>
    <t>NORTH KIHEI    Makai-East</t>
  </si>
  <si>
    <t>CENTRAL KIHEI (North)</t>
  </si>
  <si>
    <t>CENTRAL KIHEI (Middle)</t>
  </si>
  <si>
    <t>CENTRAL KIHEI (South)</t>
  </si>
  <si>
    <t>WAILEA     MAKENA</t>
  </si>
  <si>
    <t>WAIHEE + WAIKAPU</t>
  </si>
  <si>
    <t>CENTRAL WAILUKU</t>
  </si>
  <si>
    <t>PAKUKALO</t>
  </si>
  <si>
    <t>WAIEHU</t>
  </si>
  <si>
    <t>WAILUKU HTS. + SANDHILLS</t>
  </si>
  <si>
    <t>SPR'LSv'LE + KAHULUI EAST</t>
  </si>
  <si>
    <r>
      <t>KAHULUI +</t>
    </r>
    <r>
      <rPr>
        <b/>
        <sz val="8"/>
        <rFont val="Arial"/>
        <family val="2"/>
      </rPr>
      <t>MAUI LANI</t>
    </r>
  </si>
  <si>
    <t>OLDER KAHULUI</t>
  </si>
  <si>
    <t>KAHULUI  EAST</t>
  </si>
  <si>
    <r>
      <t xml:space="preserve">MAALAEA + OLOWALU + </t>
    </r>
    <r>
      <rPr>
        <b/>
        <sz val="8"/>
        <rFont val="Arial"/>
        <family val="2"/>
      </rPr>
      <t>LAUNIUPOKO</t>
    </r>
  </si>
  <si>
    <t xml:space="preserve">LAHAINA </t>
  </si>
  <si>
    <t>LAHAINA TOWN</t>
  </si>
  <si>
    <t>CIVIC CENTER</t>
  </si>
  <si>
    <t>KAPALUA</t>
  </si>
  <si>
    <t>HONOKOWAI + HONOLUA</t>
  </si>
  <si>
    <t>NAPILI</t>
  </si>
  <si>
    <t>LANAI</t>
  </si>
  <si>
    <t>EAST MOLOKAI</t>
  </si>
  <si>
    <t>WEST   MOLOKAI</t>
  </si>
  <si>
    <t xml:space="preserve">POPULATION, BY RACE                                                    Maui County  -- Census Tracts                                                                    </t>
  </si>
  <si>
    <t>MAUI     COUNTY</t>
  </si>
  <si>
    <t>Maui County    as a % of State</t>
  </si>
  <si>
    <t>HAWAII    STATE</t>
  </si>
  <si>
    <t>Census Tract 301</t>
  </si>
  <si>
    <t>Census Tract 302.01</t>
  </si>
  <si>
    <t>Census Tract 302.02</t>
  </si>
  <si>
    <t>Census Tract 305.01</t>
  </si>
  <si>
    <t>Census Tract 304.04</t>
  </si>
  <si>
    <t>Census Tract 304.03</t>
  </si>
  <si>
    <t>Census Tract 304.02</t>
  </si>
  <si>
    <t>Census Tract 303.01</t>
  </si>
  <si>
    <t>Census Tract 307.05</t>
  </si>
  <si>
    <t>Census Tract 307.06</t>
  </si>
  <si>
    <t>Census Tract 307.07</t>
  </si>
  <si>
    <t>Census Tract 307.08</t>
  </si>
  <si>
    <t>Census Tract 307.09</t>
  </si>
  <si>
    <t>Census Tract 307.10</t>
  </si>
  <si>
    <t>Census Tract 303.03</t>
  </si>
  <si>
    <t>Census Tract 308</t>
  </si>
  <si>
    <t>Census Tract 309.01</t>
  </si>
  <si>
    <t>Census Tract 309.02</t>
  </si>
  <si>
    <t>Census Tract 309.03</t>
  </si>
  <si>
    <t>Census Tract 310</t>
  </si>
  <si>
    <t>Census Tract 319</t>
  </si>
  <si>
    <t>Census Tract 311.01</t>
  </si>
  <si>
    <t>Census Tract 311.02</t>
  </si>
  <si>
    <t>Census Tract 311.03</t>
  </si>
  <si>
    <t>Census Tract 320.00</t>
  </si>
  <si>
    <t>Census Tract 314.02</t>
  </si>
  <si>
    <t>Census Tract 314.04</t>
  </si>
  <si>
    <t>Census Tract 314.05</t>
  </si>
  <si>
    <t>Census Tract 315.01</t>
  </si>
  <si>
    <t>Census Tract 315.02</t>
  </si>
  <si>
    <t>Census Tract 315.03</t>
  </si>
  <si>
    <t>Census Tract 316.01</t>
  </si>
  <si>
    <t>Census Tract 317</t>
  </si>
  <si>
    <t>Census Tract 318.01</t>
  </si>
  <si>
    <t>MAUI   ISLAND</t>
  </si>
  <si>
    <t xml:space="preserve">             Total Population</t>
  </si>
  <si>
    <t>Population of one race:</t>
  </si>
  <si>
    <t xml:space="preserve">   White alone</t>
  </si>
  <si>
    <t xml:space="preserve">   Asian alone</t>
  </si>
  <si>
    <t xml:space="preserve">   Native Hawaiian + Other Pacific Islander alone</t>
  </si>
  <si>
    <t xml:space="preserve">   Black or African American alone</t>
  </si>
  <si>
    <t xml:space="preserve">   American Indian and Alaska Native alone</t>
  </si>
  <si>
    <t xml:space="preserve">   Some Other Race alone</t>
  </si>
  <si>
    <t>Two or More Races:</t>
  </si>
  <si>
    <t xml:space="preserve">    Population of two races:</t>
  </si>
  <si>
    <t xml:space="preserve">    Population of three races:</t>
  </si>
  <si>
    <t xml:space="preserve">    Population of four races:</t>
  </si>
  <si>
    <t xml:space="preserve">    Population of five races:</t>
  </si>
  <si>
    <t xml:space="preserve">    Population of six races:</t>
  </si>
  <si>
    <t>Source: U.S. Census Bureau, 2010 Census.</t>
  </si>
  <si>
    <t>MAALAEA + OLOWALU + LANIOPOKO</t>
  </si>
  <si>
    <t xml:space="preserve">HOUSING  UNITS                                                 Maui County  -- Census Tracts                                                                    </t>
  </si>
  <si>
    <t>Total:</t>
  </si>
  <si>
    <t>Occupied</t>
  </si>
  <si>
    <t>Vacant</t>
  </si>
  <si>
    <t>%  Vacant</t>
  </si>
  <si>
    <t xml:space="preserve"> </t>
  </si>
  <si>
    <t>Maui  County's  COMMUNITY PLAN DISTRICTS  --  2010 CENSUS</t>
  </si>
  <si>
    <t>2010 Population</t>
  </si>
  <si>
    <t>2010  Housing Units</t>
  </si>
  <si>
    <t>Pop./Occupied unit</t>
  </si>
  <si>
    <t>Total</t>
  </si>
  <si>
    <t>% Vacant</t>
  </si>
  <si>
    <t>Kahului- Wailuku</t>
  </si>
  <si>
    <t>Kihei-Makena</t>
  </si>
  <si>
    <t>Makawao-Pukalani-Kula</t>
  </si>
  <si>
    <t>West Maui</t>
  </si>
  <si>
    <t>Paia-Haiku</t>
  </si>
  <si>
    <t>East Maui</t>
  </si>
  <si>
    <t>Molokai  Island</t>
  </si>
  <si>
    <t>Lanai  Island</t>
  </si>
  <si>
    <t>MAUI  ISLAND</t>
  </si>
  <si>
    <t>MAUI  COUNTY</t>
  </si>
  <si>
    <t xml:space="preserve">Prepared by:  Dick Mayer   </t>
  </si>
  <si>
    <t>dickmayer@earthlink.net</t>
  </si>
  <si>
    <t>NOTE:  Most of the "vacant" units are tourist/2nd home accommodations.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</si>
</sst>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%"/>
    <numFmt numFmtId="167" formatCode="0.00"/>
  </numFmts>
  <fonts count="1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8.5"/>
      <color indexed="63"/>
      <name val="Arial"/>
      <family val="2"/>
    </font>
    <font>
      <sz val="8.5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double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4" fontId="3" fillId="2" borderId="0" xfId="2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right"/>
    </xf>
    <xf numFmtId="164" fontId="1" fillId="0" borderId="0" xfId="0" applyFont="1" applyAlignment="1">
      <alignment horizontal="center" vertical="center" wrapText="1"/>
    </xf>
    <xf numFmtId="164" fontId="3" fillId="2" borderId="0" xfId="20" applyNumberFormat="1" applyFill="1" applyBorder="1" applyAlignment="1" applyProtection="1">
      <alignment horizontal="right"/>
      <protection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2" borderId="0" xfId="0" applyFont="1" applyFill="1" applyAlignment="1">
      <alignment horizontal="right"/>
    </xf>
    <xf numFmtId="164" fontId="0" fillId="0" borderId="0" xfId="0" applyBorder="1" applyAlignment="1">
      <alignment horizontal="center"/>
    </xf>
    <xf numFmtId="165" fontId="1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4" fontId="1" fillId="2" borderId="6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8" fillId="2" borderId="10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right" vertical="center" wrapText="1" indent="1"/>
    </xf>
    <xf numFmtId="164" fontId="7" fillId="4" borderId="12" xfId="0" applyFont="1" applyFill="1" applyBorder="1" applyAlignment="1">
      <alignment horizontal="right" vertical="center" wrapText="1" indent="1"/>
    </xf>
    <xf numFmtId="164" fontId="9" fillId="2" borderId="13" xfId="0" applyFont="1" applyFill="1" applyBorder="1" applyAlignment="1">
      <alignment horizontal="right" vertical="center" wrapText="1" indent="1"/>
    </xf>
    <xf numFmtId="164" fontId="9" fillId="2" borderId="4" xfId="0" applyFont="1" applyFill="1" applyBorder="1" applyAlignment="1">
      <alignment horizontal="right" vertical="center" wrapText="1" indent="1"/>
    </xf>
    <xf numFmtId="164" fontId="9" fillId="2" borderId="14" xfId="0" applyFont="1" applyFill="1" applyBorder="1" applyAlignment="1">
      <alignment horizontal="right" vertical="center" wrapText="1" inden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7" fillId="2" borderId="14" xfId="0" applyFont="1" applyFill="1" applyBorder="1" applyAlignment="1">
      <alignment horizontal="left" vertical="center" wrapText="1" indent="1"/>
    </xf>
    <xf numFmtId="165" fontId="7" fillId="2" borderId="15" xfId="0" applyNumberFormat="1" applyFont="1" applyFill="1" applyBorder="1" applyAlignment="1">
      <alignment horizontal="right" vertical="center" wrapText="1" indent="1"/>
    </xf>
    <xf numFmtId="166" fontId="7" fillId="2" borderId="4" xfId="0" applyNumberFormat="1" applyFont="1" applyFill="1" applyBorder="1" applyAlignment="1">
      <alignment horizontal="right" vertical="center" wrapText="1" indent="1"/>
    </xf>
    <xf numFmtId="165" fontId="7" fillId="2" borderId="16" xfId="0" applyNumberFormat="1" applyFont="1" applyFill="1" applyBorder="1" applyAlignment="1">
      <alignment horizontal="right" vertical="center" wrapText="1" indent="1"/>
    </xf>
    <xf numFmtId="165" fontId="7" fillId="4" borderId="12" xfId="0" applyNumberFormat="1" applyFont="1" applyFill="1" applyBorder="1" applyAlignment="1">
      <alignment horizontal="right" vertical="center" wrapText="1" indent="1"/>
    </xf>
    <xf numFmtId="165" fontId="7" fillId="2" borderId="13" xfId="0" applyNumberFormat="1" applyFont="1" applyFill="1" applyBorder="1" applyAlignment="1">
      <alignment horizontal="right" wrapText="1" indent="1"/>
    </xf>
    <xf numFmtId="165" fontId="7" fillId="2" borderId="4" xfId="0" applyNumberFormat="1" applyFont="1" applyFill="1" applyBorder="1" applyAlignment="1">
      <alignment horizontal="right" wrapText="1" indent="1"/>
    </xf>
    <xf numFmtId="164" fontId="7" fillId="2" borderId="4" xfId="0" applyFont="1" applyFill="1" applyBorder="1" applyAlignment="1">
      <alignment horizontal="right" wrapText="1" indent="1"/>
    </xf>
    <xf numFmtId="165" fontId="7" fillId="2" borderId="14" xfId="0" applyNumberFormat="1" applyFont="1" applyFill="1" applyBorder="1" applyAlignment="1">
      <alignment horizontal="right" wrapText="1" indent="1"/>
    </xf>
    <xf numFmtId="165" fontId="7" fillId="2" borderId="17" xfId="0" applyNumberFormat="1" applyFont="1" applyFill="1" applyBorder="1" applyAlignment="1">
      <alignment horizontal="right" wrapText="1" indent="1"/>
    </xf>
    <xf numFmtId="165" fontId="2" fillId="2" borderId="1" xfId="0" applyNumberFormat="1" applyFont="1" applyFill="1" applyBorder="1" applyAlignment="1">
      <alignment horizontal="right"/>
    </xf>
    <xf numFmtId="165" fontId="7" fillId="2" borderId="18" xfId="0" applyNumberFormat="1" applyFont="1" applyFill="1" applyBorder="1" applyAlignment="1">
      <alignment horizontal="right" wrapText="1" indent="1"/>
    </xf>
    <xf numFmtId="164" fontId="2" fillId="0" borderId="0" xfId="0" applyFont="1" applyAlignment="1">
      <alignment/>
    </xf>
    <xf numFmtId="164" fontId="9" fillId="2" borderId="2" xfId="0" applyFont="1" applyFill="1" applyBorder="1" applyAlignment="1">
      <alignment horizontal="left" vertical="center" wrapText="1" indent="1"/>
    </xf>
    <xf numFmtId="165" fontId="7" fillId="2" borderId="17" xfId="0" applyNumberFormat="1" applyFont="1" applyFill="1" applyBorder="1" applyAlignment="1">
      <alignment horizontal="right" vertical="center" wrapText="1" indent="1"/>
    </xf>
    <xf numFmtId="166" fontId="8" fillId="2" borderId="4" xfId="0" applyNumberFormat="1" applyFont="1" applyFill="1" applyBorder="1" applyAlignment="1">
      <alignment horizontal="right" vertical="center" wrapText="1" indent="1"/>
    </xf>
    <xf numFmtId="165" fontId="7" fillId="2" borderId="18" xfId="0" applyNumberFormat="1" applyFont="1" applyFill="1" applyBorder="1" applyAlignment="1">
      <alignment horizontal="right" vertical="center" wrapText="1" indent="1"/>
    </xf>
    <xf numFmtId="165" fontId="7" fillId="4" borderId="19" xfId="0" applyNumberFormat="1" applyFont="1" applyFill="1" applyBorder="1" applyAlignment="1">
      <alignment horizontal="right" vertical="center" wrapText="1" indent="1"/>
    </xf>
    <xf numFmtId="165" fontId="10" fillId="2" borderId="5" xfId="0" applyNumberFormat="1" applyFont="1" applyFill="1" applyBorder="1" applyAlignment="1">
      <alignment horizontal="right" wrapText="1" indent="1"/>
    </xf>
    <xf numFmtId="165" fontId="10" fillId="2" borderId="1" xfId="0" applyNumberFormat="1" applyFont="1" applyFill="1" applyBorder="1" applyAlignment="1">
      <alignment horizontal="right" wrapText="1" indent="1"/>
    </xf>
    <xf numFmtId="164" fontId="10" fillId="2" borderId="1" xfId="0" applyFont="1" applyFill="1" applyBorder="1" applyAlignment="1">
      <alignment horizontal="right" wrapText="1" indent="1"/>
    </xf>
    <xf numFmtId="165" fontId="10" fillId="2" borderId="2" xfId="0" applyNumberFormat="1" applyFont="1" applyFill="1" applyBorder="1" applyAlignment="1">
      <alignment horizontal="right" wrapText="1" indent="1"/>
    </xf>
    <xf numFmtId="165" fontId="1" fillId="2" borderId="1" xfId="0" applyNumberFormat="1" applyFont="1" applyFill="1" applyBorder="1" applyAlignment="1">
      <alignment horizontal="right"/>
    </xf>
    <xf numFmtId="164" fontId="10" fillId="2" borderId="5" xfId="0" applyFont="1" applyFill="1" applyBorder="1" applyAlignment="1">
      <alignment horizontal="right" indent="1"/>
    </xf>
    <xf numFmtId="165" fontId="10" fillId="2" borderId="1" xfId="0" applyNumberFormat="1" applyFont="1" applyFill="1" applyBorder="1" applyAlignment="1">
      <alignment horizontal="right" indent="1"/>
    </xf>
    <xf numFmtId="164" fontId="10" fillId="2" borderId="1" xfId="0" applyFont="1" applyFill="1" applyBorder="1" applyAlignment="1">
      <alignment horizontal="right" indent="1"/>
    </xf>
    <xf numFmtId="164" fontId="10" fillId="2" borderId="2" xfId="0" applyFont="1" applyFill="1" applyBorder="1" applyAlignment="1">
      <alignment horizontal="right" indent="1"/>
    </xf>
    <xf numFmtId="164" fontId="10" fillId="2" borderId="5" xfId="0" applyFont="1" applyFill="1" applyBorder="1" applyAlignment="1">
      <alignment horizontal="right" wrapText="1" indent="1"/>
    </xf>
    <xf numFmtId="164" fontId="10" fillId="2" borderId="2" xfId="0" applyFont="1" applyFill="1" applyBorder="1" applyAlignment="1">
      <alignment horizontal="right" wrapText="1" indent="1"/>
    </xf>
    <xf numFmtId="164" fontId="0" fillId="2" borderId="0" xfId="0" applyFill="1" applyAlignment="1">
      <alignment vertical="center"/>
    </xf>
    <xf numFmtId="164" fontId="9" fillId="2" borderId="2" xfId="0" applyFont="1" applyFill="1" applyBorder="1" applyAlignment="1">
      <alignment horizontal="left" vertical="center" wrapText="1"/>
    </xf>
    <xf numFmtId="165" fontId="7" fillId="2" borderId="18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right" vertical="center" wrapText="1" indent="1"/>
    </xf>
    <xf numFmtId="164" fontId="10" fillId="2" borderId="1" xfId="0" applyFont="1" applyFill="1" applyBorder="1" applyAlignment="1">
      <alignment horizontal="right" vertical="center" wrapText="1" indent="1"/>
    </xf>
    <xf numFmtId="164" fontId="10" fillId="2" borderId="2" xfId="0" applyFont="1" applyFill="1" applyBorder="1" applyAlignment="1">
      <alignment horizontal="right" vertical="center" wrapText="1" indent="1"/>
    </xf>
    <xf numFmtId="165" fontId="7" fillId="2" borderId="17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9" fillId="2" borderId="20" xfId="0" applyFont="1" applyFill="1" applyBorder="1" applyAlignment="1">
      <alignment horizontal="left" vertical="center" wrapText="1" indent="1"/>
    </xf>
    <xf numFmtId="165" fontId="7" fillId="2" borderId="21" xfId="0" applyNumberFormat="1" applyFont="1" applyFill="1" applyBorder="1" applyAlignment="1">
      <alignment horizontal="right" vertical="center" wrapText="1" indent="1"/>
    </xf>
    <xf numFmtId="166" fontId="8" fillId="2" borderId="7" xfId="0" applyNumberFormat="1" applyFont="1" applyFill="1" applyBorder="1" applyAlignment="1">
      <alignment horizontal="right" vertical="center" wrapText="1" indent="1"/>
    </xf>
    <xf numFmtId="165" fontId="7" fillId="2" borderId="22" xfId="0" applyNumberFormat="1" applyFont="1" applyFill="1" applyBorder="1" applyAlignment="1">
      <alignment horizontal="right" vertical="center" wrapText="1" indent="1"/>
    </xf>
    <xf numFmtId="165" fontId="7" fillId="4" borderId="23" xfId="0" applyNumberFormat="1" applyFont="1" applyFill="1" applyBorder="1" applyAlignment="1">
      <alignment horizontal="right" vertical="center" wrapText="1" indent="1"/>
    </xf>
    <xf numFmtId="164" fontId="10" fillId="2" borderId="8" xfId="0" applyFont="1" applyFill="1" applyBorder="1" applyAlignment="1">
      <alignment horizontal="right" wrapText="1" indent="1"/>
    </xf>
    <xf numFmtId="164" fontId="10" fillId="2" borderId="6" xfId="0" applyFont="1" applyFill="1" applyBorder="1" applyAlignment="1">
      <alignment horizontal="right" wrapText="1" indent="1"/>
    </xf>
    <xf numFmtId="165" fontId="7" fillId="2" borderId="21" xfId="0" applyNumberFormat="1" applyFont="1" applyFill="1" applyBorder="1" applyAlignment="1">
      <alignment horizontal="right" wrapText="1" indent="1"/>
    </xf>
    <xf numFmtId="165" fontId="1" fillId="2" borderId="6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 wrapText="1" indent="1"/>
    </xf>
    <xf numFmtId="164" fontId="0" fillId="3" borderId="0" xfId="0" applyFont="1" applyFill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0" fillId="2" borderId="24" xfId="0" applyFont="1" applyFill="1" applyBorder="1" applyAlignment="1">
      <alignment horizontal="center" vertical="center" wrapText="1"/>
    </xf>
    <xf numFmtId="164" fontId="1" fillId="2" borderId="2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  <xf numFmtId="164" fontId="11" fillId="3" borderId="2" xfId="0" applyFont="1" applyFill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2" fillId="2" borderId="2" xfId="0" applyFont="1" applyFill="1" applyBorder="1" applyAlignment="1">
      <alignment horizontal="center" vertical="center" wrapText="1"/>
    </xf>
    <xf numFmtId="165" fontId="12" fillId="2" borderId="17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12" fillId="2" borderId="18" xfId="0" applyNumberFormat="1" applyFont="1" applyFill="1" applyBorder="1" applyAlignment="1">
      <alignment horizontal="center" vertical="center" wrapText="1"/>
    </xf>
    <xf numFmtId="165" fontId="12" fillId="4" borderId="19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right" vertical="center" wrapText="1" indent="1"/>
    </xf>
    <xf numFmtId="165" fontId="8" fillId="2" borderId="1" xfId="0" applyNumberFormat="1" applyFont="1" applyFill="1" applyBorder="1" applyAlignment="1">
      <alignment horizontal="right" vertical="center" wrapText="1" indent="1"/>
    </xf>
    <xf numFmtId="164" fontId="8" fillId="2" borderId="1" xfId="0" applyFont="1" applyFill="1" applyBorder="1" applyAlignment="1">
      <alignment horizontal="right" vertical="center" wrapText="1" indent="1"/>
    </xf>
    <xf numFmtId="165" fontId="8" fillId="2" borderId="2" xfId="0" applyNumberFormat="1" applyFont="1" applyFill="1" applyBorder="1" applyAlignment="1">
      <alignment horizontal="right" vertical="center" wrapText="1" indent="1"/>
    </xf>
    <xf numFmtId="165" fontId="2" fillId="2" borderId="1" xfId="0" applyNumberFormat="1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4" fontId="1" fillId="0" borderId="0" xfId="0" applyFont="1" applyAlignment="1">
      <alignment horizontal="right" vertical="center"/>
    </xf>
    <xf numFmtId="164" fontId="13" fillId="2" borderId="5" xfId="0" applyFont="1" applyFill="1" applyBorder="1" applyAlignment="1">
      <alignment horizontal="right" vertical="center" wrapText="1" indent="1"/>
    </xf>
    <xf numFmtId="165" fontId="13" fillId="2" borderId="1" xfId="0" applyNumberFormat="1" applyFont="1" applyFill="1" applyBorder="1" applyAlignment="1">
      <alignment horizontal="right" vertical="center" wrapText="1" indent="1"/>
    </xf>
    <xf numFmtId="164" fontId="13" fillId="2" borderId="1" xfId="0" applyFont="1" applyFill="1" applyBorder="1" applyAlignment="1">
      <alignment horizontal="right" vertical="center" wrapText="1" indent="1"/>
    </xf>
    <xf numFmtId="164" fontId="13" fillId="2" borderId="2" xfId="0" applyFont="1" applyFill="1" applyBorder="1" applyAlignment="1">
      <alignment horizontal="right" vertical="center" wrapText="1" indent="1"/>
    </xf>
    <xf numFmtId="164" fontId="0" fillId="0" borderId="0" xfId="0" applyAlignment="1">
      <alignment horizontal="right" vertical="center"/>
    </xf>
    <xf numFmtId="164" fontId="12" fillId="2" borderId="20" xfId="0" applyFont="1" applyFill="1" applyBorder="1" applyAlignment="1">
      <alignment horizontal="center" vertical="center" wrapText="1"/>
    </xf>
    <xf numFmtId="166" fontId="8" fillId="2" borderId="21" xfId="0" applyNumberFormat="1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>
      <alignment horizontal="center" vertical="center" wrapText="1"/>
    </xf>
    <xf numFmtId="166" fontId="8" fillId="4" borderId="23" xfId="0" applyNumberFormat="1" applyFont="1" applyFill="1" applyBorder="1" applyAlignment="1">
      <alignment horizontal="center" vertical="center" wrapText="1"/>
    </xf>
    <xf numFmtId="166" fontId="13" fillId="2" borderId="8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6" fontId="13" fillId="2" borderId="20" xfId="0" applyNumberFormat="1" applyFont="1" applyFill="1" applyBorder="1" applyAlignment="1">
      <alignment horizontal="center" vertical="center" wrapText="1"/>
    </xf>
    <xf numFmtId="166" fontId="7" fillId="2" borderId="21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22" xfId="0" applyNumberFormat="1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0" fillId="2" borderId="0" xfId="0" applyFill="1" applyBorder="1" applyAlignment="1">
      <alignment/>
    </xf>
    <xf numFmtId="164" fontId="0" fillId="4" borderId="0" xfId="0" applyFill="1" applyAlignment="1">
      <alignment horizontal="right"/>
    </xf>
    <xf numFmtId="164" fontId="15" fillId="0" borderId="25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0" xfId="0" applyBorder="1" applyAlignment="1">
      <alignment/>
    </xf>
    <xf numFmtId="164" fontId="2" fillId="0" borderId="25" xfId="0" applyFont="1" applyBorder="1" applyAlignment="1">
      <alignment horizontal="center" vertical="center" wrapText="1"/>
    </xf>
    <xf numFmtId="164" fontId="16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17" xfId="0" applyFont="1" applyBorder="1" applyAlignment="1">
      <alignment/>
    </xf>
    <xf numFmtId="165" fontId="17" fillId="0" borderId="4" xfId="0" applyNumberFormat="1" applyFont="1" applyBorder="1" applyAlignment="1">
      <alignment/>
    </xf>
    <xf numFmtId="166" fontId="17" fillId="0" borderId="4" xfId="0" applyNumberFormat="1" applyFont="1" applyBorder="1" applyAlignment="1">
      <alignment/>
    </xf>
    <xf numFmtId="167" fontId="17" fillId="0" borderId="16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/>
    </xf>
    <xf numFmtId="166" fontId="17" fillId="0" borderId="1" xfId="0" applyNumberFormat="1" applyFont="1" applyBorder="1" applyAlignment="1">
      <alignment/>
    </xf>
    <xf numFmtId="167" fontId="17" fillId="0" borderId="18" xfId="0" applyNumberFormat="1" applyFont="1" applyBorder="1" applyAlignment="1">
      <alignment horizontal="center"/>
    </xf>
    <xf numFmtId="164" fontId="2" fillId="0" borderId="21" xfId="0" applyFont="1" applyBorder="1" applyAlignment="1">
      <alignment/>
    </xf>
    <xf numFmtId="165" fontId="17" fillId="0" borderId="6" xfId="0" applyNumberFormat="1" applyFont="1" applyBorder="1" applyAlignment="1">
      <alignment/>
    </xf>
    <xf numFmtId="166" fontId="17" fillId="0" borderId="6" xfId="0" applyNumberFormat="1" applyFont="1" applyBorder="1" applyAlignment="1">
      <alignment/>
    </xf>
    <xf numFmtId="167" fontId="17" fillId="0" borderId="22" xfId="0" applyNumberFormat="1" applyFont="1" applyBorder="1" applyAlignment="1">
      <alignment horizontal="center"/>
    </xf>
    <xf numFmtId="164" fontId="2" fillId="0" borderId="29" xfId="0" applyFont="1" applyBorder="1" applyAlignment="1">
      <alignment/>
    </xf>
    <xf numFmtId="165" fontId="17" fillId="0" borderId="24" xfId="0" applyNumberFormat="1" applyFont="1" applyBorder="1" applyAlignment="1">
      <alignment/>
    </xf>
    <xf numFmtId="166" fontId="17" fillId="0" borderId="24" xfId="0" applyNumberFormat="1" applyFont="1" applyBorder="1" applyAlignment="1">
      <alignment/>
    </xf>
    <xf numFmtId="167" fontId="17" fillId="0" borderId="30" xfId="0" applyNumberFormat="1" applyFont="1" applyBorder="1" applyAlignment="1">
      <alignment horizontal="center"/>
    </xf>
    <xf numFmtId="164" fontId="2" fillId="0" borderId="31" xfId="0" applyFont="1" applyBorder="1" applyAlignment="1">
      <alignment/>
    </xf>
    <xf numFmtId="165" fontId="17" fillId="0" borderId="32" xfId="0" applyNumberFormat="1" applyFont="1" applyBorder="1" applyAlignment="1">
      <alignment/>
    </xf>
    <xf numFmtId="166" fontId="17" fillId="0" borderId="32" xfId="0" applyNumberFormat="1" applyFont="1" applyBorder="1" applyAlignment="1">
      <alignment/>
    </xf>
    <xf numFmtId="167" fontId="17" fillId="0" borderId="33" xfId="0" applyNumberFormat="1" applyFont="1" applyBorder="1" applyAlignment="1">
      <alignment horizontal="center"/>
    </xf>
    <xf numFmtId="164" fontId="2" fillId="0" borderId="15" xfId="0" applyFont="1" applyBorder="1" applyAlignment="1">
      <alignment/>
    </xf>
    <xf numFmtId="164" fontId="0" fillId="2" borderId="34" xfId="0" applyFont="1" applyFill="1" applyBorder="1" applyAlignment="1">
      <alignment/>
    </xf>
    <xf numFmtId="164" fontId="18" fillId="2" borderId="34" xfId="20" applyNumberFormat="1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32</xdr:row>
      <xdr:rowOff>0</xdr:rowOff>
    </xdr:from>
    <xdr:to>
      <xdr:col>12</xdr:col>
      <xdr:colOff>76200</xdr:colOff>
      <xdr:row>89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991350"/>
          <a:ext cx="9829800" cy="11153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2.census.gov/faces/tableservices/jsf/pages/productview.xhtml?pid=DEC_10_PL_P1&amp;prodType=table" TargetMode="External" /><Relationship Id="rId2" Type="http://schemas.openxmlformats.org/officeDocument/2006/relationships/hyperlink" Target="mailto:dickmayer@earthlink.ne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91"/>
  <sheetViews>
    <sheetView tabSelected="1" workbookViewId="0" topLeftCell="D1">
      <selection activeCell="A9" sqref="A9"/>
    </sheetView>
  </sheetViews>
  <sheetFormatPr defaultColWidth="9.140625" defaultRowHeight="12.75"/>
  <cols>
    <col min="1" max="1" width="9.140625" style="1" customWidth="1"/>
    <col min="2" max="2" width="41.28125" style="1" customWidth="1"/>
    <col min="3" max="3" width="12.28125" style="2" customWidth="1"/>
    <col min="4" max="4" width="12.140625" style="1" customWidth="1"/>
    <col min="5" max="5" width="11.8515625" style="2" customWidth="1"/>
    <col min="6" max="6" width="2.28125" style="2" customWidth="1"/>
    <col min="7" max="7" width="9.140625" style="2" customWidth="1"/>
    <col min="8" max="8" width="11.57421875" style="2" customWidth="1"/>
    <col min="9" max="9" width="10.140625" style="2" customWidth="1"/>
    <col min="10" max="10" width="9.140625" style="2" customWidth="1"/>
    <col min="11" max="11" width="13.7109375" style="2" customWidth="1"/>
    <col min="12" max="12" width="12.57421875" style="2" customWidth="1"/>
    <col min="13" max="13" width="12.00390625" style="2" customWidth="1"/>
    <col min="14" max="15" width="9.140625" style="2" customWidth="1"/>
    <col min="16" max="17" width="13.28125" style="2" customWidth="1"/>
    <col min="18" max="18" width="11.28125" style="2" customWidth="1"/>
    <col min="19" max="19" width="11.140625" style="2" customWidth="1"/>
    <col min="20" max="20" width="11.28125" style="2" customWidth="1"/>
    <col min="21" max="21" width="12.00390625" style="2" customWidth="1"/>
    <col min="22" max="22" width="11.57421875" style="2" customWidth="1"/>
    <col min="23" max="23" width="10.28125" style="2" customWidth="1"/>
    <col min="24" max="24" width="12.8515625" style="2" customWidth="1"/>
    <col min="25" max="25" width="10.421875" style="2" customWidth="1"/>
    <col min="26" max="26" width="13.28125" style="2" customWidth="1"/>
    <col min="27" max="27" width="11.57421875" style="2" customWidth="1"/>
    <col min="28" max="28" width="10.140625" style="2" customWidth="1"/>
    <col min="29" max="29" width="11.57421875" style="2" customWidth="1"/>
    <col min="30" max="30" width="10.8515625" style="2" customWidth="1"/>
    <col min="31" max="31" width="12.28125" style="2" customWidth="1"/>
    <col min="32" max="33" width="9.140625" style="2" customWidth="1"/>
    <col min="34" max="34" width="10.28125" style="2" customWidth="1"/>
    <col min="35" max="35" width="10.140625" style="2" customWidth="1"/>
    <col min="36" max="36" width="11.8515625" style="2" customWidth="1"/>
    <col min="37" max="38" width="9.140625" style="2" customWidth="1"/>
    <col min="39" max="39" width="11.28125" style="2" customWidth="1"/>
    <col min="40" max="40" width="11.57421875" style="2" customWidth="1"/>
    <col min="41" max="41" width="10.00390625" style="2" customWidth="1"/>
    <col min="42" max="42" width="10.00390625" style="3" customWidth="1"/>
    <col min="43" max="43" width="11.57421875" style="4" customWidth="1"/>
    <col min="47" max="16384" width="9.140625" style="1" customWidth="1"/>
  </cols>
  <sheetData>
    <row r="1" spans="2:46" ht="15">
      <c r="B1" s="5" t="s">
        <v>0</v>
      </c>
      <c r="L1" s="6"/>
      <c r="AE1" s="1"/>
      <c r="AR1" s="7"/>
      <c r="AS1" s="7"/>
      <c r="AT1" s="7"/>
    </row>
    <row r="2" spans="3:46" ht="15">
      <c r="C2" s="8"/>
      <c r="D2" s="5"/>
      <c r="E2" s="8"/>
      <c r="F2" s="8"/>
      <c r="G2" s="9" t="s">
        <v>1</v>
      </c>
      <c r="H2" s="9"/>
      <c r="I2" s="9"/>
      <c r="J2" s="9"/>
      <c r="K2" s="10" t="s">
        <v>2</v>
      </c>
      <c r="L2" s="10"/>
      <c r="M2" s="10"/>
      <c r="N2" s="10"/>
      <c r="O2" s="9" t="s">
        <v>3</v>
      </c>
      <c r="P2" s="9"/>
      <c r="Q2" s="9"/>
      <c r="R2" s="9"/>
      <c r="S2" s="9"/>
      <c r="T2" s="9"/>
      <c r="U2" s="9"/>
      <c r="W2" s="11" t="s">
        <v>4</v>
      </c>
      <c r="X2" s="11"/>
      <c r="Y2" s="11"/>
      <c r="Z2" s="11"/>
      <c r="AA2" s="9" t="s">
        <v>5</v>
      </c>
      <c r="AB2" s="9"/>
      <c r="AC2" s="9"/>
      <c r="AD2" s="9"/>
      <c r="AE2" s="12"/>
      <c r="AF2" s="9" t="s">
        <v>6</v>
      </c>
      <c r="AG2" s="9"/>
      <c r="AH2" s="9"/>
      <c r="AI2" s="13" t="s">
        <v>7</v>
      </c>
      <c r="AJ2" s="13"/>
      <c r="AK2" s="13"/>
      <c r="AL2" s="14"/>
      <c r="AM2" s="9" t="s">
        <v>8</v>
      </c>
      <c r="AN2" s="9"/>
      <c r="AO2" s="15"/>
      <c r="AP2" s="16"/>
      <c r="AQ2" s="17"/>
      <c r="AR2" s="7"/>
      <c r="AS2" s="7"/>
      <c r="AT2" s="7"/>
    </row>
    <row r="3" spans="7:46" ht="15" customHeight="1">
      <c r="G3" s="18" t="s">
        <v>1</v>
      </c>
      <c r="H3" s="18" t="s">
        <v>9</v>
      </c>
      <c r="I3" s="18" t="s">
        <v>10</v>
      </c>
      <c r="J3" s="18" t="s">
        <v>11</v>
      </c>
      <c r="K3" s="19" t="s">
        <v>12</v>
      </c>
      <c r="L3" s="18" t="s">
        <v>13</v>
      </c>
      <c r="M3" s="18" t="s">
        <v>14</v>
      </c>
      <c r="N3" s="18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20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21" t="s">
        <v>28</v>
      </c>
      <c r="AB3" s="18" t="s">
        <v>29</v>
      </c>
      <c r="AC3" s="18" t="s">
        <v>30</v>
      </c>
      <c r="AD3" s="18" t="s">
        <v>31</v>
      </c>
      <c r="AE3" s="19" t="s">
        <v>32</v>
      </c>
      <c r="AF3" s="18" t="s">
        <v>33</v>
      </c>
      <c r="AG3" s="18" t="s">
        <v>34</v>
      </c>
      <c r="AH3" s="18" t="s">
        <v>35</v>
      </c>
      <c r="AI3" s="18" t="s">
        <v>36</v>
      </c>
      <c r="AJ3" s="22" t="s">
        <v>37</v>
      </c>
      <c r="AK3" s="18" t="s">
        <v>38</v>
      </c>
      <c r="AL3" s="18" t="s">
        <v>39</v>
      </c>
      <c r="AM3" s="18" t="s">
        <v>40</v>
      </c>
      <c r="AN3" s="18" t="s">
        <v>41</v>
      </c>
      <c r="AO3" s="23"/>
      <c r="AP3" s="16"/>
      <c r="AQ3" s="17"/>
      <c r="AR3" s="7"/>
      <c r="AS3" s="7"/>
      <c r="AT3" s="7"/>
    </row>
    <row r="4" spans="7:46" s="24" customFormat="1" ht="12.75" customHeight="1">
      <c r="G4" s="18"/>
      <c r="H4" s="18"/>
      <c r="I4" s="18"/>
      <c r="J4" s="18"/>
      <c r="K4" s="19"/>
      <c r="L4" s="18"/>
      <c r="M4" s="18"/>
      <c r="N4" s="18"/>
      <c r="O4" s="19"/>
      <c r="P4" s="19"/>
      <c r="Q4" s="19"/>
      <c r="R4" s="19"/>
      <c r="S4" s="19"/>
      <c r="T4" s="19"/>
      <c r="U4" s="20"/>
      <c r="V4" s="18"/>
      <c r="W4" s="18"/>
      <c r="X4" s="18"/>
      <c r="Y4" s="18"/>
      <c r="Z4" s="18"/>
      <c r="AA4" s="21"/>
      <c r="AB4" s="18"/>
      <c r="AC4" s="18"/>
      <c r="AD4" s="18"/>
      <c r="AE4" s="19"/>
      <c r="AF4" s="18"/>
      <c r="AG4" s="18"/>
      <c r="AH4" s="18"/>
      <c r="AI4" s="18"/>
      <c r="AJ4" s="18"/>
      <c r="AK4" s="18"/>
      <c r="AL4" s="18"/>
      <c r="AM4" s="18"/>
      <c r="AN4" s="18"/>
      <c r="AO4" s="23"/>
      <c r="AP4" s="25"/>
      <c r="AQ4" s="25"/>
      <c r="AR4" s="7"/>
      <c r="AS4" s="7"/>
      <c r="AT4" s="7"/>
    </row>
    <row r="5" spans="7:43" ht="13.5">
      <c r="G5" s="18"/>
      <c r="H5" s="18"/>
      <c r="I5" s="18"/>
      <c r="J5" s="18"/>
      <c r="K5" s="19"/>
      <c r="L5" s="18"/>
      <c r="M5" s="18"/>
      <c r="N5" s="18"/>
      <c r="O5" s="19"/>
      <c r="P5" s="19"/>
      <c r="Q5" s="19"/>
      <c r="R5" s="19"/>
      <c r="S5" s="19"/>
      <c r="T5" s="19"/>
      <c r="U5" s="20"/>
      <c r="V5" s="18"/>
      <c r="W5" s="18"/>
      <c r="X5" s="18"/>
      <c r="Y5" s="18"/>
      <c r="Z5" s="18"/>
      <c r="AA5" s="21"/>
      <c r="AB5" s="18"/>
      <c r="AC5" s="18"/>
      <c r="AD5" s="18"/>
      <c r="AE5" s="19"/>
      <c r="AF5" s="18"/>
      <c r="AG5" s="18"/>
      <c r="AH5" s="18"/>
      <c r="AI5" s="18"/>
      <c r="AJ5" s="18"/>
      <c r="AK5" s="18"/>
      <c r="AL5" s="18"/>
      <c r="AM5" s="18"/>
      <c r="AN5" s="18"/>
      <c r="AO5" s="23"/>
      <c r="AP5" s="25"/>
      <c r="AQ5" s="25"/>
    </row>
    <row r="6" spans="2:43" ht="40.5" customHeight="1">
      <c r="B6" s="26" t="s">
        <v>42</v>
      </c>
      <c r="C6" s="27" t="s">
        <v>43</v>
      </c>
      <c r="D6" s="28" t="s">
        <v>44</v>
      </c>
      <c r="E6" s="29" t="s">
        <v>45</v>
      </c>
      <c r="F6" s="30"/>
      <c r="G6" s="31" t="s">
        <v>46</v>
      </c>
      <c r="H6" s="32" t="s">
        <v>47</v>
      </c>
      <c r="I6" s="32" t="s">
        <v>48</v>
      </c>
      <c r="J6" s="32" t="s">
        <v>49</v>
      </c>
      <c r="K6" s="32" t="s">
        <v>50</v>
      </c>
      <c r="L6" s="32" t="s">
        <v>51</v>
      </c>
      <c r="M6" s="32" t="s">
        <v>52</v>
      </c>
      <c r="N6" s="32" t="s">
        <v>53</v>
      </c>
      <c r="O6" s="32" t="s">
        <v>54</v>
      </c>
      <c r="P6" s="32" t="s">
        <v>55</v>
      </c>
      <c r="Q6" s="32" t="s">
        <v>56</v>
      </c>
      <c r="R6" s="32" t="s">
        <v>57</v>
      </c>
      <c r="S6" s="32" t="s">
        <v>58</v>
      </c>
      <c r="T6" s="32" t="s">
        <v>59</v>
      </c>
      <c r="U6" s="32" t="s">
        <v>60</v>
      </c>
      <c r="V6" s="32" t="s">
        <v>61</v>
      </c>
      <c r="W6" s="32" t="s">
        <v>62</v>
      </c>
      <c r="X6" s="32" t="s">
        <v>63</v>
      </c>
      <c r="Y6" s="32" t="s">
        <v>64</v>
      </c>
      <c r="Z6" s="32" t="s">
        <v>65</v>
      </c>
      <c r="AA6" s="32" t="s">
        <v>66</v>
      </c>
      <c r="AB6" s="32" t="s">
        <v>67</v>
      </c>
      <c r="AC6" s="32" t="s">
        <v>68</v>
      </c>
      <c r="AD6" s="32" t="s">
        <v>69</v>
      </c>
      <c r="AE6" s="32" t="s">
        <v>70</v>
      </c>
      <c r="AF6" s="32" t="s">
        <v>71</v>
      </c>
      <c r="AG6" s="32" t="s">
        <v>72</v>
      </c>
      <c r="AH6" s="32" t="s">
        <v>73</v>
      </c>
      <c r="AI6" s="32" t="s">
        <v>74</v>
      </c>
      <c r="AJ6" s="32" t="s">
        <v>75</v>
      </c>
      <c r="AK6" s="32" t="s">
        <v>76</v>
      </c>
      <c r="AL6" s="32" t="s">
        <v>77</v>
      </c>
      <c r="AM6" s="32" t="s">
        <v>78</v>
      </c>
      <c r="AN6" s="33" t="s">
        <v>79</v>
      </c>
      <c r="AO6" s="27" t="s">
        <v>80</v>
      </c>
      <c r="AP6" s="34" t="s">
        <v>43</v>
      </c>
      <c r="AQ6" s="35" t="s">
        <v>45</v>
      </c>
    </row>
    <row r="7" spans="2:46" s="36" customFormat="1" ht="15">
      <c r="B7" s="37" t="s">
        <v>81</v>
      </c>
      <c r="C7" s="38">
        <v>154834</v>
      </c>
      <c r="D7" s="39">
        <f>C7/E7</f>
        <v>0.11382333762895123</v>
      </c>
      <c r="E7" s="40">
        <v>1360301</v>
      </c>
      <c r="F7" s="41"/>
      <c r="G7" s="42">
        <v>2291</v>
      </c>
      <c r="H7" s="43">
        <v>2453</v>
      </c>
      <c r="I7" s="43">
        <v>7635</v>
      </c>
      <c r="J7" s="43">
        <v>2689</v>
      </c>
      <c r="K7" s="43">
        <v>5609</v>
      </c>
      <c r="L7" s="43">
        <v>3269</v>
      </c>
      <c r="M7" s="43">
        <v>8652</v>
      </c>
      <c r="N7" s="43">
        <v>8013</v>
      </c>
      <c r="O7" s="43">
        <v>3791</v>
      </c>
      <c r="P7" s="43">
        <v>2448</v>
      </c>
      <c r="Q7" s="43">
        <v>8009</v>
      </c>
      <c r="R7" s="43">
        <v>2909</v>
      </c>
      <c r="S7" s="43">
        <v>3727</v>
      </c>
      <c r="T7" s="43">
        <v>2441</v>
      </c>
      <c r="U7" s="43">
        <v>3567</v>
      </c>
      <c r="V7" s="43">
        <v>6907</v>
      </c>
      <c r="W7" s="43">
        <v>2617</v>
      </c>
      <c r="X7" s="43">
        <v>3205</v>
      </c>
      <c r="Y7" s="43">
        <v>6481</v>
      </c>
      <c r="Z7" s="43">
        <v>8426</v>
      </c>
      <c r="AA7" s="43">
        <v>5624</v>
      </c>
      <c r="AB7" s="43">
        <v>8167</v>
      </c>
      <c r="AC7" s="43">
        <v>5426</v>
      </c>
      <c r="AD7" s="43">
        <v>7580</v>
      </c>
      <c r="AE7" s="44">
        <v>994</v>
      </c>
      <c r="AF7" s="43">
        <v>3003</v>
      </c>
      <c r="AG7" s="43">
        <v>3250</v>
      </c>
      <c r="AH7" s="43">
        <v>5491</v>
      </c>
      <c r="AI7" s="43">
        <v>2368</v>
      </c>
      <c r="AJ7" s="43">
        <v>5036</v>
      </c>
      <c r="AK7" s="43">
        <v>2366</v>
      </c>
      <c r="AL7" s="43">
        <v>3135</v>
      </c>
      <c r="AM7" s="43">
        <v>4503</v>
      </c>
      <c r="AN7" s="45">
        <v>2752</v>
      </c>
      <c r="AO7" s="46">
        <f>AP7-AL7-AM7-AN7</f>
        <v>144444</v>
      </c>
      <c r="AP7" s="47">
        <f aca="true" t="shared" si="0" ref="AP7:AP20">SUM(G7:AN7)</f>
        <v>154834</v>
      </c>
      <c r="AQ7" s="48">
        <v>1360301</v>
      </c>
      <c r="AR7" s="49"/>
      <c r="AS7" s="49"/>
      <c r="AT7" s="49"/>
    </row>
    <row r="8" spans="2:43" ht="18.75" customHeight="1">
      <c r="B8" s="50" t="s">
        <v>82</v>
      </c>
      <c r="C8" s="51">
        <v>118506</v>
      </c>
      <c r="D8" s="52">
        <f aca="true" t="shared" si="1" ref="D8:D20">C8/E8</f>
        <v>0.11398402573119215</v>
      </c>
      <c r="E8" s="53">
        <v>1039672</v>
      </c>
      <c r="F8" s="54"/>
      <c r="G8" s="55">
        <v>1474</v>
      </c>
      <c r="H8" s="56">
        <v>1972</v>
      </c>
      <c r="I8" s="56">
        <v>5836</v>
      </c>
      <c r="J8" s="56">
        <v>2053</v>
      </c>
      <c r="K8" s="56">
        <v>3729</v>
      </c>
      <c r="L8" s="56">
        <v>2291</v>
      </c>
      <c r="M8" s="56">
        <v>6009</v>
      </c>
      <c r="N8" s="56">
        <v>6080</v>
      </c>
      <c r="O8" s="56">
        <v>3074</v>
      </c>
      <c r="P8" s="56">
        <v>1938</v>
      </c>
      <c r="Q8" s="56">
        <v>6605</v>
      </c>
      <c r="R8" s="56">
        <v>2483</v>
      </c>
      <c r="S8" s="56">
        <v>3388</v>
      </c>
      <c r="T8" s="56">
        <v>2214</v>
      </c>
      <c r="U8" s="56">
        <v>3306</v>
      </c>
      <c r="V8" s="56">
        <v>4665</v>
      </c>
      <c r="W8" s="56">
        <v>1741</v>
      </c>
      <c r="X8" s="56">
        <v>2265</v>
      </c>
      <c r="Y8" s="56">
        <v>4610</v>
      </c>
      <c r="Z8" s="56">
        <v>6159</v>
      </c>
      <c r="AA8" s="56">
        <v>4442</v>
      </c>
      <c r="AB8" s="56">
        <v>6216</v>
      </c>
      <c r="AC8" s="56">
        <v>4331</v>
      </c>
      <c r="AD8" s="56">
        <v>5973</v>
      </c>
      <c r="AE8" s="57">
        <v>876</v>
      </c>
      <c r="AF8" s="56">
        <v>2251</v>
      </c>
      <c r="AG8" s="56">
        <v>2721</v>
      </c>
      <c r="AH8" s="56">
        <v>4580</v>
      </c>
      <c r="AI8" s="56">
        <v>2043</v>
      </c>
      <c r="AJ8" s="56">
        <v>4411</v>
      </c>
      <c r="AK8" s="56">
        <v>2099</v>
      </c>
      <c r="AL8" s="56">
        <v>2422</v>
      </c>
      <c r="AM8" s="56">
        <v>2737</v>
      </c>
      <c r="AN8" s="58">
        <v>1512</v>
      </c>
      <c r="AO8" s="46">
        <f>AP8-AL8-AM8-AN8</f>
        <v>111835</v>
      </c>
      <c r="AP8" s="59">
        <f t="shared" si="0"/>
        <v>118506</v>
      </c>
      <c r="AQ8" s="48">
        <v>1039672</v>
      </c>
    </row>
    <row r="9" spans="2:43" ht="15">
      <c r="B9" s="50" t="s">
        <v>83</v>
      </c>
      <c r="C9" s="51">
        <v>53336</v>
      </c>
      <c r="D9" s="52">
        <f t="shared" si="1"/>
        <v>0.1584556103850576</v>
      </c>
      <c r="E9" s="53">
        <v>336599</v>
      </c>
      <c r="F9" s="54"/>
      <c r="G9" s="60">
        <v>726</v>
      </c>
      <c r="H9" s="61">
        <v>1628</v>
      </c>
      <c r="I9" s="61">
        <v>4471</v>
      </c>
      <c r="J9" s="61">
        <v>1143</v>
      </c>
      <c r="K9" s="61">
        <v>2034</v>
      </c>
      <c r="L9" s="61">
        <v>1632</v>
      </c>
      <c r="M9" s="61">
        <v>2928</v>
      </c>
      <c r="N9" s="61">
        <v>4048</v>
      </c>
      <c r="O9" s="56">
        <v>1006</v>
      </c>
      <c r="P9" s="56">
        <v>1099</v>
      </c>
      <c r="Q9" s="61">
        <v>3997</v>
      </c>
      <c r="R9" s="61">
        <v>1638</v>
      </c>
      <c r="S9" s="61">
        <v>2842</v>
      </c>
      <c r="T9" s="61">
        <v>1827</v>
      </c>
      <c r="U9" s="61">
        <v>2865</v>
      </c>
      <c r="V9" s="61">
        <v>1554</v>
      </c>
      <c r="W9" s="62">
        <v>507</v>
      </c>
      <c r="X9" s="62">
        <v>563</v>
      </c>
      <c r="Y9" s="62">
        <v>589</v>
      </c>
      <c r="Z9" s="61">
        <v>2014</v>
      </c>
      <c r="AA9" s="62">
        <v>810</v>
      </c>
      <c r="AB9" s="61">
        <v>1051</v>
      </c>
      <c r="AC9" s="62">
        <v>562</v>
      </c>
      <c r="AD9" s="62">
        <v>552</v>
      </c>
      <c r="AE9" s="62">
        <v>706</v>
      </c>
      <c r="AF9" s="62">
        <v>788</v>
      </c>
      <c r="AG9" s="61">
        <v>1608</v>
      </c>
      <c r="AH9" s="62">
        <v>817</v>
      </c>
      <c r="AI9" s="62">
        <v>994</v>
      </c>
      <c r="AJ9" s="56">
        <v>3199</v>
      </c>
      <c r="AK9" s="61">
        <v>1510</v>
      </c>
      <c r="AL9" s="62">
        <v>460</v>
      </c>
      <c r="AM9" s="62">
        <v>784</v>
      </c>
      <c r="AN9" s="63">
        <v>384</v>
      </c>
      <c r="AO9" s="46">
        <f aca="true" t="shared" si="2" ref="AO9:AO20">AP9-AL9-AM9-AN9</f>
        <v>51708</v>
      </c>
      <c r="AP9" s="59">
        <f t="shared" si="0"/>
        <v>53336</v>
      </c>
      <c r="AQ9" s="48">
        <v>336599</v>
      </c>
    </row>
    <row r="10" spans="2:43" ht="15">
      <c r="B10" s="50" t="s">
        <v>84</v>
      </c>
      <c r="C10" s="51">
        <v>44595</v>
      </c>
      <c r="D10" s="52">
        <f t="shared" si="1"/>
        <v>0.08493023893592952</v>
      </c>
      <c r="E10" s="53">
        <v>525078</v>
      </c>
      <c r="F10" s="54"/>
      <c r="G10" s="64">
        <v>84</v>
      </c>
      <c r="H10" s="57">
        <v>119</v>
      </c>
      <c r="I10" s="57">
        <v>652</v>
      </c>
      <c r="J10" s="57">
        <v>634</v>
      </c>
      <c r="K10" s="56">
        <v>1014</v>
      </c>
      <c r="L10" s="57">
        <v>379</v>
      </c>
      <c r="M10" s="56">
        <v>2045</v>
      </c>
      <c r="N10" s="56">
        <v>1176</v>
      </c>
      <c r="O10" s="56">
        <v>1595</v>
      </c>
      <c r="P10" s="57">
        <v>600</v>
      </c>
      <c r="Q10" s="56">
        <v>1561</v>
      </c>
      <c r="R10" s="57">
        <v>469</v>
      </c>
      <c r="S10" s="57">
        <v>308</v>
      </c>
      <c r="T10" s="57">
        <v>225</v>
      </c>
      <c r="U10" s="57">
        <v>303</v>
      </c>
      <c r="V10" s="56">
        <v>1894</v>
      </c>
      <c r="W10" s="57">
        <v>753</v>
      </c>
      <c r="X10" s="56">
        <v>1289</v>
      </c>
      <c r="Y10" s="56">
        <v>2944</v>
      </c>
      <c r="Z10" s="56">
        <v>3249</v>
      </c>
      <c r="AA10" s="56">
        <v>2878</v>
      </c>
      <c r="AB10" s="56">
        <v>3389</v>
      </c>
      <c r="AC10" s="56">
        <v>3132</v>
      </c>
      <c r="AD10" s="56">
        <v>4618</v>
      </c>
      <c r="AE10" s="57">
        <v>89</v>
      </c>
      <c r="AF10" s="56">
        <v>1006</v>
      </c>
      <c r="AG10" s="57">
        <v>553</v>
      </c>
      <c r="AH10" s="56">
        <v>3074</v>
      </c>
      <c r="AI10" s="57">
        <v>807</v>
      </c>
      <c r="AJ10" s="57">
        <v>683</v>
      </c>
      <c r="AK10" s="57">
        <v>197</v>
      </c>
      <c r="AL10" s="56">
        <v>1745</v>
      </c>
      <c r="AM10" s="57">
        <v>804</v>
      </c>
      <c r="AN10" s="65">
        <v>327</v>
      </c>
      <c r="AO10" s="46">
        <f t="shared" si="2"/>
        <v>41719</v>
      </c>
      <c r="AP10" s="59">
        <f t="shared" si="0"/>
        <v>44595</v>
      </c>
      <c r="AQ10" s="48">
        <v>525078</v>
      </c>
    </row>
    <row r="11" spans="2:43" ht="15">
      <c r="B11" s="50" t="s">
        <v>85</v>
      </c>
      <c r="C11" s="51">
        <v>16051</v>
      </c>
      <c r="D11" s="52">
        <f t="shared" si="1"/>
        <v>0.11852579344567353</v>
      </c>
      <c r="E11" s="53">
        <v>135422</v>
      </c>
      <c r="F11" s="54"/>
      <c r="G11" s="60">
        <v>631</v>
      </c>
      <c r="H11" s="62">
        <v>159</v>
      </c>
      <c r="I11" s="62">
        <v>559</v>
      </c>
      <c r="J11" s="62">
        <v>212</v>
      </c>
      <c r="K11" s="62">
        <v>553</v>
      </c>
      <c r="L11" s="62">
        <v>212</v>
      </c>
      <c r="M11" s="62">
        <v>829</v>
      </c>
      <c r="N11" s="62">
        <v>696</v>
      </c>
      <c r="O11" s="57">
        <v>343</v>
      </c>
      <c r="P11" s="57">
        <v>151</v>
      </c>
      <c r="Q11" s="62">
        <v>590</v>
      </c>
      <c r="R11" s="62">
        <v>184</v>
      </c>
      <c r="S11" s="62">
        <v>91</v>
      </c>
      <c r="T11" s="62">
        <v>66</v>
      </c>
      <c r="U11" s="62">
        <v>51</v>
      </c>
      <c r="V11" s="61">
        <v>1101</v>
      </c>
      <c r="W11" s="62">
        <v>392</v>
      </c>
      <c r="X11" s="62">
        <v>325</v>
      </c>
      <c r="Y11" s="62">
        <v>973</v>
      </c>
      <c r="Z11" s="62">
        <v>747</v>
      </c>
      <c r="AA11" s="62">
        <v>639</v>
      </c>
      <c r="AB11" s="61">
        <v>1553</v>
      </c>
      <c r="AC11" s="62">
        <v>528</v>
      </c>
      <c r="AD11" s="62">
        <v>630</v>
      </c>
      <c r="AE11" s="62">
        <v>48</v>
      </c>
      <c r="AF11" s="62">
        <v>367</v>
      </c>
      <c r="AG11" s="62">
        <v>281</v>
      </c>
      <c r="AH11" s="62">
        <v>456</v>
      </c>
      <c r="AI11" s="62">
        <v>178</v>
      </c>
      <c r="AJ11" s="57">
        <v>239</v>
      </c>
      <c r="AK11" s="62">
        <v>183</v>
      </c>
      <c r="AL11" s="62">
        <v>205</v>
      </c>
      <c r="AM11" s="61">
        <v>1103</v>
      </c>
      <c r="AN11" s="63">
        <v>776</v>
      </c>
      <c r="AO11" s="46">
        <f t="shared" si="2"/>
        <v>13967</v>
      </c>
      <c r="AP11" s="59">
        <f t="shared" si="0"/>
        <v>16051</v>
      </c>
      <c r="AQ11" s="48">
        <v>135422</v>
      </c>
    </row>
    <row r="12" spans="2:43" ht="15">
      <c r="B12" s="50" t="s">
        <v>86</v>
      </c>
      <c r="C12" s="51">
        <v>870</v>
      </c>
      <c r="D12" s="52">
        <f t="shared" si="1"/>
        <v>0.04060866318147872</v>
      </c>
      <c r="E12" s="53">
        <v>21424</v>
      </c>
      <c r="F12" s="54"/>
      <c r="G12" s="64">
        <v>5</v>
      </c>
      <c r="H12" s="57">
        <v>14</v>
      </c>
      <c r="I12" s="57">
        <v>27</v>
      </c>
      <c r="J12" s="57">
        <v>6</v>
      </c>
      <c r="K12" s="57">
        <v>29</v>
      </c>
      <c r="L12" s="57">
        <v>13</v>
      </c>
      <c r="M12" s="57">
        <v>29</v>
      </c>
      <c r="N12" s="57">
        <v>44</v>
      </c>
      <c r="O12" s="57">
        <v>24</v>
      </c>
      <c r="P12" s="57">
        <v>28</v>
      </c>
      <c r="Q12" s="57">
        <v>91</v>
      </c>
      <c r="R12" s="57">
        <v>46</v>
      </c>
      <c r="S12" s="57">
        <v>55</v>
      </c>
      <c r="T12" s="57">
        <v>24</v>
      </c>
      <c r="U12" s="57">
        <v>17</v>
      </c>
      <c r="V12" s="57">
        <v>29</v>
      </c>
      <c r="W12" s="57">
        <v>18</v>
      </c>
      <c r="X12" s="57">
        <v>25</v>
      </c>
      <c r="Y12" s="57">
        <v>12</v>
      </c>
      <c r="Z12" s="57">
        <v>42</v>
      </c>
      <c r="AA12" s="57">
        <v>24</v>
      </c>
      <c r="AB12" s="57">
        <v>53</v>
      </c>
      <c r="AC12" s="57">
        <v>4</v>
      </c>
      <c r="AD12" s="57">
        <v>34</v>
      </c>
      <c r="AE12" s="57">
        <v>12</v>
      </c>
      <c r="AF12" s="57">
        <v>10</v>
      </c>
      <c r="AG12" s="57">
        <v>21</v>
      </c>
      <c r="AH12" s="57">
        <v>31</v>
      </c>
      <c r="AI12" s="57">
        <v>16</v>
      </c>
      <c r="AJ12" s="57">
        <v>43</v>
      </c>
      <c r="AK12" s="57">
        <v>11</v>
      </c>
      <c r="AL12" s="57">
        <v>5</v>
      </c>
      <c r="AM12" s="57">
        <v>19</v>
      </c>
      <c r="AN12" s="65">
        <v>9</v>
      </c>
      <c r="AO12" s="46">
        <f t="shared" si="2"/>
        <v>837</v>
      </c>
      <c r="AP12" s="59">
        <f t="shared" si="0"/>
        <v>870</v>
      </c>
      <c r="AQ12" s="48">
        <v>21424</v>
      </c>
    </row>
    <row r="13" spans="2:43" ht="15">
      <c r="B13" s="50" t="s">
        <v>87</v>
      </c>
      <c r="C13" s="51">
        <v>603</v>
      </c>
      <c r="D13" s="52">
        <f t="shared" si="1"/>
        <v>0.14481268011527376</v>
      </c>
      <c r="E13" s="53">
        <v>4164</v>
      </c>
      <c r="F13" s="54"/>
      <c r="G13" s="60">
        <v>6</v>
      </c>
      <c r="H13" s="62">
        <v>16</v>
      </c>
      <c r="I13" s="62">
        <v>37</v>
      </c>
      <c r="J13" s="62">
        <v>17</v>
      </c>
      <c r="K13" s="62">
        <v>28</v>
      </c>
      <c r="L13" s="62">
        <v>28</v>
      </c>
      <c r="M13" s="62">
        <v>31</v>
      </c>
      <c r="N13" s="62">
        <v>32</v>
      </c>
      <c r="O13" s="57">
        <v>11</v>
      </c>
      <c r="P13" s="57">
        <v>15</v>
      </c>
      <c r="Q13" s="62">
        <v>56</v>
      </c>
      <c r="R13" s="62">
        <v>30</v>
      </c>
      <c r="S13" s="62">
        <v>22</v>
      </c>
      <c r="T13" s="62">
        <v>12</v>
      </c>
      <c r="U13" s="62">
        <v>11</v>
      </c>
      <c r="V13" s="62">
        <v>24</v>
      </c>
      <c r="W13" s="62">
        <v>15</v>
      </c>
      <c r="X13" s="62">
        <v>5</v>
      </c>
      <c r="Y13" s="62">
        <v>15</v>
      </c>
      <c r="Z13" s="62">
        <v>23</v>
      </c>
      <c r="AA13" s="62">
        <v>10</v>
      </c>
      <c r="AB13" s="62">
        <v>36</v>
      </c>
      <c r="AC13" s="62">
        <v>11</v>
      </c>
      <c r="AD13" s="62">
        <v>15</v>
      </c>
      <c r="AE13" s="62">
        <v>4</v>
      </c>
      <c r="AF13" s="62">
        <v>8</v>
      </c>
      <c r="AG13" s="62">
        <v>14</v>
      </c>
      <c r="AH13" s="62">
        <v>15</v>
      </c>
      <c r="AI13" s="62">
        <v>12</v>
      </c>
      <c r="AJ13" s="57">
        <v>18</v>
      </c>
      <c r="AK13" s="62">
        <v>4</v>
      </c>
      <c r="AL13" s="62">
        <v>2</v>
      </c>
      <c r="AM13" s="62">
        <v>15</v>
      </c>
      <c r="AN13" s="63">
        <v>5</v>
      </c>
      <c r="AO13" s="46">
        <f t="shared" si="2"/>
        <v>581</v>
      </c>
      <c r="AP13" s="59">
        <f t="shared" si="0"/>
        <v>603</v>
      </c>
      <c r="AQ13" s="48">
        <v>4164</v>
      </c>
    </row>
    <row r="14" spans="2:43" ht="15">
      <c r="B14" s="50" t="s">
        <v>88</v>
      </c>
      <c r="C14" s="51">
        <v>3051</v>
      </c>
      <c r="D14" s="52">
        <f t="shared" si="1"/>
        <v>0.17962908448631146</v>
      </c>
      <c r="E14" s="53">
        <v>16985</v>
      </c>
      <c r="F14" s="54"/>
      <c r="G14" s="64">
        <v>22</v>
      </c>
      <c r="H14" s="57">
        <v>36</v>
      </c>
      <c r="I14" s="57">
        <v>90</v>
      </c>
      <c r="J14" s="57">
        <v>41</v>
      </c>
      <c r="K14" s="57">
        <v>71</v>
      </c>
      <c r="L14" s="57">
        <v>27</v>
      </c>
      <c r="M14" s="57">
        <v>147</v>
      </c>
      <c r="N14" s="57">
        <v>84</v>
      </c>
      <c r="O14" s="57">
        <v>95</v>
      </c>
      <c r="P14" s="57">
        <v>45</v>
      </c>
      <c r="Q14" s="57">
        <v>310</v>
      </c>
      <c r="R14" s="57">
        <v>116</v>
      </c>
      <c r="S14" s="57">
        <v>70</v>
      </c>
      <c r="T14" s="57">
        <v>60</v>
      </c>
      <c r="U14" s="57">
        <v>59</v>
      </c>
      <c r="V14" s="57">
        <v>63</v>
      </c>
      <c r="W14" s="57">
        <v>56</v>
      </c>
      <c r="X14" s="57">
        <v>58</v>
      </c>
      <c r="Y14" s="57">
        <v>77</v>
      </c>
      <c r="Z14" s="57">
        <v>84</v>
      </c>
      <c r="AA14" s="57">
        <v>81</v>
      </c>
      <c r="AB14" s="57">
        <v>134</v>
      </c>
      <c r="AC14" s="57">
        <v>94</v>
      </c>
      <c r="AD14" s="57">
        <v>124</v>
      </c>
      <c r="AE14" s="57">
        <v>17</v>
      </c>
      <c r="AF14" s="57">
        <v>72</v>
      </c>
      <c r="AG14" s="57">
        <v>244</v>
      </c>
      <c r="AH14" s="57">
        <v>187</v>
      </c>
      <c r="AI14" s="57">
        <v>36</v>
      </c>
      <c r="AJ14" s="57">
        <v>229</v>
      </c>
      <c r="AK14" s="57">
        <v>194</v>
      </c>
      <c r="AL14" s="57">
        <v>5</v>
      </c>
      <c r="AM14" s="57">
        <v>12</v>
      </c>
      <c r="AN14" s="65">
        <v>11</v>
      </c>
      <c r="AO14" s="46">
        <f t="shared" si="2"/>
        <v>3023</v>
      </c>
      <c r="AP14" s="59">
        <f t="shared" si="0"/>
        <v>3051</v>
      </c>
      <c r="AQ14" s="48">
        <v>16985</v>
      </c>
    </row>
    <row r="15" spans="2:46" s="66" customFormat="1" ht="15.75" customHeight="1">
      <c r="B15" s="67" t="s">
        <v>89</v>
      </c>
      <c r="C15" s="51">
        <v>36328</v>
      </c>
      <c r="D15" s="52">
        <f t="shared" si="1"/>
        <v>0.11330229018585343</v>
      </c>
      <c r="E15" s="68">
        <v>320629</v>
      </c>
      <c r="F15" s="69"/>
      <c r="G15" s="70">
        <v>817</v>
      </c>
      <c r="H15" s="71">
        <v>481</v>
      </c>
      <c r="I15" s="71">
        <v>1799</v>
      </c>
      <c r="J15" s="71">
        <v>636</v>
      </c>
      <c r="K15" s="71">
        <v>1880</v>
      </c>
      <c r="L15" s="71">
        <v>978</v>
      </c>
      <c r="M15" s="71">
        <v>2643</v>
      </c>
      <c r="N15" s="71">
        <v>1933</v>
      </c>
      <c r="O15" s="71">
        <v>717</v>
      </c>
      <c r="P15" s="71">
        <v>510</v>
      </c>
      <c r="Q15" s="71">
        <v>1404</v>
      </c>
      <c r="R15" s="71">
        <v>426</v>
      </c>
      <c r="S15" s="71">
        <v>339</v>
      </c>
      <c r="T15" s="71">
        <v>227</v>
      </c>
      <c r="U15" s="71">
        <v>261</v>
      </c>
      <c r="V15" s="71">
        <v>2242</v>
      </c>
      <c r="W15" s="71">
        <v>876</v>
      </c>
      <c r="X15" s="71">
        <v>940</v>
      </c>
      <c r="Y15" s="71">
        <v>1871</v>
      </c>
      <c r="Z15" s="71">
        <v>2267</v>
      </c>
      <c r="AA15" s="71">
        <v>1182</v>
      </c>
      <c r="AB15" s="71">
        <v>1951</v>
      </c>
      <c r="AC15" s="71">
        <v>1095</v>
      </c>
      <c r="AD15" s="71">
        <v>1607</v>
      </c>
      <c r="AE15" s="71">
        <v>118</v>
      </c>
      <c r="AF15" s="71">
        <v>752</v>
      </c>
      <c r="AG15" s="71">
        <v>529</v>
      </c>
      <c r="AH15" s="71">
        <v>911</v>
      </c>
      <c r="AI15" s="71">
        <v>325</v>
      </c>
      <c r="AJ15" s="71">
        <v>625</v>
      </c>
      <c r="AK15" s="71">
        <v>267</v>
      </c>
      <c r="AL15" s="71">
        <v>713</v>
      </c>
      <c r="AM15" s="71">
        <v>1766</v>
      </c>
      <c r="AN15" s="72">
        <v>1240</v>
      </c>
      <c r="AO15" s="73">
        <f t="shared" si="2"/>
        <v>32609</v>
      </c>
      <c r="AP15" s="59">
        <f t="shared" si="0"/>
        <v>36328</v>
      </c>
      <c r="AQ15" s="48">
        <v>320629</v>
      </c>
      <c r="AR15" s="74"/>
      <c r="AS15" s="74"/>
      <c r="AT15" s="74"/>
    </row>
    <row r="16" spans="2:43" ht="15">
      <c r="B16" s="50" t="s">
        <v>90</v>
      </c>
      <c r="C16" s="51">
        <v>24095</v>
      </c>
      <c r="D16" s="52">
        <f t="shared" si="1"/>
        <v>0.116407152070883</v>
      </c>
      <c r="E16" s="53">
        <v>206989</v>
      </c>
      <c r="F16" s="54"/>
      <c r="G16" s="64">
        <v>532</v>
      </c>
      <c r="H16" s="57">
        <v>339</v>
      </c>
      <c r="I16" s="56">
        <v>1194</v>
      </c>
      <c r="J16" s="57">
        <v>448</v>
      </c>
      <c r="K16" s="56">
        <v>1161</v>
      </c>
      <c r="L16" s="57">
        <v>590</v>
      </c>
      <c r="M16" s="56">
        <v>1638</v>
      </c>
      <c r="N16" s="56">
        <v>1247</v>
      </c>
      <c r="O16" s="57">
        <v>490</v>
      </c>
      <c r="P16" s="57">
        <v>382</v>
      </c>
      <c r="Q16" s="56">
        <v>1011</v>
      </c>
      <c r="R16" s="57">
        <v>328</v>
      </c>
      <c r="S16" s="57">
        <v>259</v>
      </c>
      <c r="T16" s="57">
        <v>153</v>
      </c>
      <c r="U16" s="57">
        <v>199</v>
      </c>
      <c r="V16" s="56">
        <v>1418</v>
      </c>
      <c r="W16" s="57">
        <v>546</v>
      </c>
      <c r="X16" s="57">
        <v>585</v>
      </c>
      <c r="Y16" s="56">
        <v>1206</v>
      </c>
      <c r="Z16" s="56">
        <v>1475</v>
      </c>
      <c r="AA16" s="57">
        <v>800</v>
      </c>
      <c r="AB16" s="56">
        <v>1267</v>
      </c>
      <c r="AC16" s="57">
        <v>771</v>
      </c>
      <c r="AD16" s="56">
        <v>1043</v>
      </c>
      <c r="AE16" s="57">
        <v>89</v>
      </c>
      <c r="AF16" s="57">
        <v>490</v>
      </c>
      <c r="AG16" s="57">
        <v>378</v>
      </c>
      <c r="AH16" s="57">
        <v>687</v>
      </c>
      <c r="AI16" s="57">
        <v>263</v>
      </c>
      <c r="AJ16" s="57">
        <v>479</v>
      </c>
      <c r="AK16" s="57">
        <v>187</v>
      </c>
      <c r="AL16" s="57">
        <v>478</v>
      </c>
      <c r="AM16" s="56">
        <v>1130</v>
      </c>
      <c r="AN16" s="65">
        <v>832</v>
      </c>
      <c r="AO16" s="46">
        <f t="shared" si="2"/>
        <v>21655</v>
      </c>
      <c r="AP16" s="59">
        <f t="shared" si="0"/>
        <v>24095</v>
      </c>
      <c r="AQ16" s="48">
        <v>206989</v>
      </c>
    </row>
    <row r="17" spans="2:43" ht="15">
      <c r="B17" s="50" t="s">
        <v>91</v>
      </c>
      <c r="C17" s="51">
        <v>11104</v>
      </c>
      <c r="D17" s="52">
        <f t="shared" si="1"/>
        <v>0.10933546017585836</v>
      </c>
      <c r="E17" s="53">
        <v>101559</v>
      </c>
      <c r="F17" s="54"/>
      <c r="G17" s="64">
        <v>249</v>
      </c>
      <c r="H17" s="57">
        <v>132</v>
      </c>
      <c r="I17" s="57">
        <v>550</v>
      </c>
      <c r="J17" s="57">
        <v>171</v>
      </c>
      <c r="K17" s="57">
        <v>627</v>
      </c>
      <c r="L17" s="57">
        <v>363</v>
      </c>
      <c r="M17" s="57">
        <v>917</v>
      </c>
      <c r="N17" s="57">
        <v>621</v>
      </c>
      <c r="O17" s="57">
        <v>201</v>
      </c>
      <c r="P17" s="57">
        <v>122</v>
      </c>
      <c r="Q17" s="57">
        <v>354</v>
      </c>
      <c r="R17" s="57">
        <v>76</v>
      </c>
      <c r="S17" s="57">
        <v>74</v>
      </c>
      <c r="T17" s="57">
        <v>61</v>
      </c>
      <c r="U17" s="57">
        <v>54</v>
      </c>
      <c r="V17" s="57">
        <v>760</v>
      </c>
      <c r="W17" s="57">
        <v>301</v>
      </c>
      <c r="X17" s="57">
        <v>334</v>
      </c>
      <c r="Y17" s="57">
        <v>612</v>
      </c>
      <c r="Z17" s="57">
        <v>723</v>
      </c>
      <c r="AA17" s="57">
        <v>347</v>
      </c>
      <c r="AB17" s="57">
        <v>619</v>
      </c>
      <c r="AC17" s="57">
        <v>303</v>
      </c>
      <c r="AD17" s="57">
        <v>524</v>
      </c>
      <c r="AE17" s="57">
        <v>23</v>
      </c>
      <c r="AF17" s="57">
        <v>241</v>
      </c>
      <c r="AG17" s="57">
        <v>127</v>
      </c>
      <c r="AH17" s="57">
        <v>192</v>
      </c>
      <c r="AI17" s="57">
        <v>52</v>
      </c>
      <c r="AJ17" s="57">
        <v>133</v>
      </c>
      <c r="AK17" s="57">
        <v>74</v>
      </c>
      <c r="AL17" s="57">
        <v>214</v>
      </c>
      <c r="AM17" s="57">
        <v>595</v>
      </c>
      <c r="AN17" s="65">
        <v>358</v>
      </c>
      <c r="AO17" s="46">
        <f t="shared" si="2"/>
        <v>9937</v>
      </c>
      <c r="AP17" s="59">
        <f t="shared" si="0"/>
        <v>11104</v>
      </c>
      <c r="AQ17" s="48">
        <v>101559</v>
      </c>
    </row>
    <row r="18" spans="2:43" ht="15">
      <c r="B18" s="50" t="s">
        <v>92</v>
      </c>
      <c r="C18" s="51">
        <v>1053</v>
      </c>
      <c r="D18" s="52">
        <f t="shared" si="1"/>
        <v>0.09429569266589057</v>
      </c>
      <c r="E18" s="53">
        <v>11167</v>
      </c>
      <c r="F18" s="54"/>
      <c r="G18" s="60">
        <v>26</v>
      </c>
      <c r="H18" s="62">
        <v>8</v>
      </c>
      <c r="I18" s="62">
        <v>50</v>
      </c>
      <c r="J18" s="62">
        <v>17</v>
      </c>
      <c r="K18" s="62">
        <v>89</v>
      </c>
      <c r="L18" s="62">
        <v>25</v>
      </c>
      <c r="M18" s="62">
        <v>85</v>
      </c>
      <c r="N18" s="62">
        <v>59</v>
      </c>
      <c r="O18" s="57">
        <v>26</v>
      </c>
      <c r="P18" s="57">
        <v>6</v>
      </c>
      <c r="Q18" s="62">
        <v>38</v>
      </c>
      <c r="R18" s="62">
        <v>22</v>
      </c>
      <c r="S18" s="62">
        <v>6</v>
      </c>
      <c r="T18" s="62">
        <v>13</v>
      </c>
      <c r="U18" s="62">
        <v>8</v>
      </c>
      <c r="V18" s="62">
        <v>60</v>
      </c>
      <c r="W18" s="62">
        <v>27</v>
      </c>
      <c r="X18" s="62">
        <v>21</v>
      </c>
      <c r="Y18" s="62">
        <v>53</v>
      </c>
      <c r="Z18" s="62">
        <v>64</v>
      </c>
      <c r="AA18" s="62">
        <v>33</v>
      </c>
      <c r="AB18" s="62">
        <v>61</v>
      </c>
      <c r="AC18" s="62">
        <v>21</v>
      </c>
      <c r="AD18" s="62">
        <v>37</v>
      </c>
      <c r="AE18" s="62">
        <v>6</v>
      </c>
      <c r="AF18" s="62">
        <v>20</v>
      </c>
      <c r="AG18" s="62">
        <v>24</v>
      </c>
      <c r="AH18" s="62">
        <v>28</v>
      </c>
      <c r="AI18" s="62">
        <v>8</v>
      </c>
      <c r="AJ18" s="57">
        <v>11</v>
      </c>
      <c r="AK18" s="62">
        <v>5</v>
      </c>
      <c r="AL18" s="62">
        <v>14</v>
      </c>
      <c r="AM18" s="62">
        <v>38</v>
      </c>
      <c r="AN18" s="63">
        <v>44</v>
      </c>
      <c r="AO18" s="46">
        <f t="shared" si="2"/>
        <v>957</v>
      </c>
      <c r="AP18" s="59">
        <f t="shared" si="0"/>
        <v>1053</v>
      </c>
      <c r="AQ18" s="48">
        <v>11167</v>
      </c>
    </row>
    <row r="19" spans="2:43" ht="15">
      <c r="B19" s="50" t="s">
        <v>93</v>
      </c>
      <c r="C19" s="51">
        <v>75</v>
      </c>
      <c r="D19" s="52">
        <f t="shared" si="1"/>
        <v>0.08493771234428087</v>
      </c>
      <c r="E19" s="53">
        <v>883</v>
      </c>
      <c r="F19" s="54"/>
      <c r="G19" s="60">
        <v>10</v>
      </c>
      <c r="H19" s="62">
        <v>2</v>
      </c>
      <c r="I19" s="62">
        <v>5</v>
      </c>
      <c r="J19" s="62">
        <v>0</v>
      </c>
      <c r="K19" s="62">
        <v>3</v>
      </c>
      <c r="L19" s="62">
        <v>0</v>
      </c>
      <c r="M19" s="62">
        <v>3</v>
      </c>
      <c r="N19" s="62">
        <v>6</v>
      </c>
      <c r="O19" s="57">
        <v>0</v>
      </c>
      <c r="P19" s="57">
        <v>0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4</v>
      </c>
      <c r="W19" s="62">
        <v>2</v>
      </c>
      <c r="X19" s="62">
        <v>0</v>
      </c>
      <c r="Y19" s="62">
        <v>0</v>
      </c>
      <c r="Z19" s="62">
        <v>5</v>
      </c>
      <c r="AA19" s="62">
        <v>2</v>
      </c>
      <c r="AB19" s="62">
        <v>3</v>
      </c>
      <c r="AC19" s="62">
        <v>0</v>
      </c>
      <c r="AD19" s="62">
        <v>3</v>
      </c>
      <c r="AE19" s="62">
        <v>0</v>
      </c>
      <c r="AF19" s="62">
        <v>1</v>
      </c>
      <c r="AG19" s="62">
        <v>0</v>
      </c>
      <c r="AH19" s="62">
        <v>4</v>
      </c>
      <c r="AI19" s="62">
        <v>2</v>
      </c>
      <c r="AJ19" s="57">
        <v>2</v>
      </c>
      <c r="AK19" s="62">
        <v>1</v>
      </c>
      <c r="AL19" s="62">
        <v>7</v>
      </c>
      <c r="AM19" s="62">
        <v>3</v>
      </c>
      <c r="AN19" s="63">
        <v>6</v>
      </c>
      <c r="AO19" s="46">
        <f t="shared" si="2"/>
        <v>59</v>
      </c>
      <c r="AP19" s="59">
        <f t="shared" si="0"/>
        <v>75</v>
      </c>
      <c r="AQ19" s="48">
        <v>883</v>
      </c>
    </row>
    <row r="20" spans="2:43" ht="15.75">
      <c r="B20" s="75" t="s">
        <v>94</v>
      </c>
      <c r="C20" s="76">
        <v>1</v>
      </c>
      <c r="D20" s="77">
        <f t="shared" si="1"/>
        <v>0.03225806451612903</v>
      </c>
      <c r="E20" s="78">
        <v>31</v>
      </c>
      <c r="F20" s="79"/>
      <c r="G20" s="80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1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65">
        <v>0</v>
      </c>
      <c r="AO20" s="82">
        <f t="shared" si="2"/>
        <v>1</v>
      </c>
      <c r="AP20" s="83">
        <f t="shared" si="0"/>
        <v>1</v>
      </c>
      <c r="AQ20" s="84">
        <v>31</v>
      </c>
    </row>
    <row r="21" spans="2:43" s="1" customFormat="1" ht="24.75" customHeight="1">
      <c r="B21" s="85" t="s">
        <v>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3:41" ht="15.75">
      <c r="C22" s="8"/>
      <c r="D22" s="5"/>
      <c r="E22" s="8"/>
      <c r="F22" s="8"/>
      <c r="G22" s="9" t="s">
        <v>1</v>
      </c>
      <c r="H22" s="9"/>
      <c r="I22" s="9"/>
      <c r="J22" s="9"/>
      <c r="K22" s="10" t="s">
        <v>2</v>
      </c>
      <c r="L22" s="10"/>
      <c r="M22" s="10"/>
      <c r="N22" s="10"/>
      <c r="O22" s="9" t="s">
        <v>3</v>
      </c>
      <c r="P22" s="9"/>
      <c r="Q22" s="9"/>
      <c r="R22" s="9"/>
      <c r="S22" s="9"/>
      <c r="T22" s="9"/>
      <c r="U22" s="9"/>
      <c r="W22" s="11" t="s">
        <v>4</v>
      </c>
      <c r="X22" s="11"/>
      <c r="Y22" s="11"/>
      <c r="Z22" s="11"/>
      <c r="AA22" s="9" t="s">
        <v>5</v>
      </c>
      <c r="AB22" s="9"/>
      <c r="AC22" s="9"/>
      <c r="AD22" s="9"/>
      <c r="AF22" s="9" t="s">
        <v>6</v>
      </c>
      <c r="AG22" s="9"/>
      <c r="AH22" s="9"/>
      <c r="AI22" s="13" t="s">
        <v>7</v>
      </c>
      <c r="AJ22" s="13"/>
      <c r="AK22" s="13"/>
      <c r="AL22" s="14"/>
      <c r="AM22" s="9" t="s">
        <v>8</v>
      </c>
      <c r="AN22" s="9"/>
      <c r="AO22" s="15"/>
    </row>
    <row r="23" spans="7:43" ht="15" customHeight="1">
      <c r="G23" s="18" t="s">
        <v>1</v>
      </c>
      <c r="H23" s="18" t="s">
        <v>9</v>
      </c>
      <c r="I23" s="18" t="s">
        <v>10</v>
      </c>
      <c r="J23" s="18" t="s">
        <v>11</v>
      </c>
      <c r="K23" s="19" t="s">
        <v>12</v>
      </c>
      <c r="L23" s="19" t="s">
        <v>13</v>
      </c>
      <c r="M23" s="86" t="s">
        <v>14</v>
      </c>
      <c r="N23" s="86" t="s">
        <v>15</v>
      </c>
      <c r="O23" s="19" t="s">
        <v>16</v>
      </c>
      <c r="P23" s="19" t="s">
        <v>17</v>
      </c>
      <c r="Q23" s="19" t="s">
        <v>18</v>
      </c>
      <c r="R23" s="19" t="s">
        <v>19</v>
      </c>
      <c r="S23" s="19" t="s">
        <v>20</v>
      </c>
      <c r="T23" s="19" t="s">
        <v>21</v>
      </c>
      <c r="U23" s="20" t="s">
        <v>22</v>
      </c>
      <c r="V23" s="18" t="s">
        <v>23</v>
      </c>
      <c r="W23" s="18" t="s">
        <v>24</v>
      </c>
      <c r="X23" s="18" t="s">
        <v>25</v>
      </c>
      <c r="Y23" s="18" t="s">
        <v>26</v>
      </c>
      <c r="Z23" s="18" t="s">
        <v>27</v>
      </c>
      <c r="AA23" s="21" t="s">
        <v>28</v>
      </c>
      <c r="AB23" s="18" t="s">
        <v>29</v>
      </c>
      <c r="AC23" s="18" t="s">
        <v>30</v>
      </c>
      <c r="AD23" s="18" t="s">
        <v>31</v>
      </c>
      <c r="AE23" s="87" t="s">
        <v>96</v>
      </c>
      <c r="AF23" s="18" t="s">
        <v>33</v>
      </c>
      <c r="AG23" s="18" t="s">
        <v>34</v>
      </c>
      <c r="AH23" s="18" t="s">
        <v>35</v>
      </c>
      <c r="AI23" s="18" t="s">
        <v>36</v>
      </c>
      <c r="AJ23" s="22" t="s">
        <v>37</v>
      </c>
      <c r="AK23" s="18" t="s">
        <v>38</v>
      </c>
      <c r="AL23" s="88" t="s">
        <v>39</v>
      </c>
      <c r="AM23" s="18" t="s">
        <v>40</v>
      </c>
      <c r="AN23" s="18" t="s">
        <v>41</v>
      </c>
      <c r="AO23" s="23"/>
      <c r="AP23" s="16"/>
      <c r="AQ23" s="17"/>
    </row>
    <row r="24" spans="7:46" s="24" customFormat="1" ht="12.75" customHeight="1"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18"/>
      <c r="W24" s="18"/>
      <c r="X24" s="18"/>
      <c r="Y24" s="18"/>
      <c r="Z24" s="18"/>
      <c r="AA24" s="21"/>
      <c r="AB24" s="18"/>
      <c r="AC24" s="18"/>
      <c r="AD24" s="18"/>
      <c r="AE24" s="87"/>
      <c r="AF24" s="87"/>
      <c r="AG24" s="87"/>
      <c r="AH24" s="87"/>
      <c r="AI24" s="18"/>
      <c r="AJ24" s="18"/>
      <c r="AK24" s="18"/>
      <c r="AL24" s="88"/>
      <c r="AM24" s="18"/>
      <c r="AN24" s="18"/>
      <c r="AO24" s="23"/>
      <c r="AP24" s="25"/>
      <c r="AQ24" s="25"/>
      <c r="AR24" s="7"/>
      <c r="AS24" s="7"/>
      <c r="AT24" s="7"/>
    </row>
    <row r="25" spans="7:43" ht="13.5">
      <c r="G25" s="18"/>
      <c r="H25" s="18"/>
      <c r="I25" s="18"/>
      <c r="J25" s="18"/>
      <c r="K25" s="19"/>
      <c r="L25" s="19"/>
      <c r="M25" s="86"/>
      <c r="N25" s="86"/>
      <c r="O25" s="19"/>
      <c r="P25" s="19"/>
      <c r="Q25" s="19"/>
      <c r="R25" s="19"/>
      <c r="S25" s="19"/>
      <c r="T25" s="19"/>
      <c r="U25" s="20"/>
      <c r="V25" s="18"/>
      <c r="W25" s="18"/>
      <c r="X25" s="18"/>
      <c r="Y25" s="18"/>
      <c r="Z25" s="18"/>
      <c r="AA25" s="21"/>
      <c r="AB25" s="18"/>
      <c r="AC25" s="18"/>
      <c r="AD25" s="18"/>
      <c r="AE25" s="87"/>
      <c r="AF25" s="87"/>
      <c r="AG25" s="87"/>
      <c r="AH25" s="87"/>
      <c r="AI25" s="18"/>
      <c r="AJ25" s="18"/>
      <c r="AK25" s="18"/>
      <c r="AL25" s="88"/>
      <c r="AM25" s="18"/>
      <c r="AN25" s="18"/>
      <c r="AO25" s="23"/>
      <c r="AP25" s="25"/>
      <c r="AQ25" s="25"/>
    </row>
    <row r="26" spans="2:46" s="89" customFormat="1" ht="42" customHeight="1">
      <c r="B26" s="90" t="s">
        <v>97</v>
      </c>
      <c r="C26" s="91" t="s">
        <v>43</v>
      </c>
      <c r="D26" s="28" t="s">
        <v>44</v>
      </c>
      <c r="E26" s="92" t="s">
        <v>45</v>
      </c>
      <c r="F26" s="93"/>
      <c r="G26" s="31" t="s">
        <v>46</v>
      </c>
      <c r="H26" s="32" t="s">
        <v>47</v>
      </c>
      <c r="I26" s="32" t="s">
        <v>48</v>
      </c>
      <c r="J26" s="32" t="s">
        <v>49</v>
      </c>
      <c r="K26" s="32" t="s">
        <v>50</v>
      </c>
      <c r="L26" s="32" t="s">
        <v>51</v>
      </c>
      <c r="M26" s="32" t="s">
        <v>52</v>
      </c>
      <c r="N26" s="32" t="s">
        <v>53</v>
      </c>
      <c r="O26" s="32" t="s">
        <v>54</v>
      </c>
      <c r="P26" s="32" t="s">
        <v>55</v>
      </c>
      <c r="Q26" s="32" t="s">
        <v>56</v>
      </c>
      <c r="R26" s="32" t="s">
        <v>57</v>
      </c>
      <c r="S26" s="32" t="s">
        <v>58</v>
      </c>
      <c r="T26" s="32" t="s">
        <v>59</v>
      </c>
      <c r="U26" s="32" t="s">
        <v>60</v>
      </c>
      <c r="V26" s="32" t="s">
        <v>61</v>
      </c>
      <c r="W26" s="32" t="s">
        <v>62</v>
      </c>
      <c r="X26" s="32" t="s">
        <v>63</v>
      </c>
      <c r="Y26" s="32" t="s">
        <v>64</v>
      </c>
      <c r="Z26" s="32" t="s">
        <v>65</v>
      </c>
      <c r="AA26" s="32" t="s">
        <v>66</v>
      </c>
      <c r="AB26" s="32" t="s">
        <v>67</v>
      </c>
      <c r="AC26" s="32" t="s">
        <v>68</v>
      </c>
      <c r="AD26" s="32" t="s">
        <v>69</v>
      </c>
      <c r="AE26" s="32" t="s">
        <v>70</v>
      </c>
      <c r="AF26" s="32" t="s">
        <v>71</v>
      </c>
      <c r="AG26" s="32" t="s">
        <v>72</v>
      </c>
      <c r="AH26" s="32" t="s">
        <v>73</v>
      </c>
      <c r="AI26" s="32" t="s">
        <v>74</v>
      </c>
      <c r="AJ26" s="32" t="s">
        <v>75</v>
      </c>
      <c r="AK26" s="32" t="s">
        <v>76</v>
      </c>
      <c r="AL26" s="32" t="s">
        <v>77</v>
      </c>
      <c r="AM26" s="32" t="s">
        <v>78</v>
      </c>
      <c r="AN26" s="33" t="s">
        <v>79</v>
      </c>
      <c r="AO26" s="27" t="s">
        <v>80</v>
      </c>
      <c r="AP26" s="94" t="s">
        <v>43</v>
      </c>
      <c r="AQ26" s="29" t="s">
        <v>45</v>
      </c>
      <c r="AR26" s="95"/>
      <c r="AS26" s="96"/>
      <c r="AT26" s="96"/>
    </row>
    <row r="27" spans="2:46" s="89" customFormat="1" ht="18" customHeight="1">
      <c r="B27" s="97" t="s">
        <v>98</v>
      </c>
      <c r="C27" s="98">
        <v>70379</v>
      </c>
      <c r="D27" s="99">
        <v>0.13547240850958983</v>
      </c>
      <c r="E27" s="100">
        <v>519508</v>
      </c>
      <c r="F27" s="101"/>
      <c r="G27" s="102">
        <v>1135</v>
      </c>
      <c r="H27" s="103">
        <v>1181</v>
      </c>
      <c r="I27" s="103">
        <v>3151</v>
      </c>
      <c r="J27" s="103">
        <v>1058</v>
      </c>
      <c r="K27" s="103">
        <v>2037</v>
      </c>
      <c r="L27" s="103">
        <v>1324</v>
      </c>
      <c r="M27" s="103">
        <v>3299</v>
      </c>
      <c r="N27" s="103">
        <v>3618</v>
      </c>
      <c r="O27" s="103">
        <v>1215</v>
      </c>
      <c r="P27" s="103">
        <v>1231</v>
      </c>
      <c r="Q27" s="103">
        <v>4410</v>
      </c>
      <c r="R27" s="103">
        <v>1311</v>
      </c>
      <c r="S27" s="103">
        <v>3828</v>
      </c>
      <c r="T27" s="103">
        <v>2359</v>
      </c>
      <c r="U27" s="103">
        <v>3705</v>
      </c>
      <c r="V27" s="103">
        <v>2198</v>
      </c>
      <c r="W27" s="103">
        <v>1130</v>
      </c>
      <c r="X27" s="103">
        <v>1266</v>
      </c>
      <c r="Y27" s="103">
        <v>1735</v>
      </c>
      <c r="Z27" s="103">
        <v>3500</v>
      </c>
      <c r="AA27" s="103">
        <v>1823</v>
      </c>
      <c r="AB27" s="103">
        <v>2366</v>
      </c>
      <c r="AC27" s="103">
        <v>1717</v>
      </c>
      <c r="AD27" s="103">
        <v>2120</v>
      </c>
      <c r="AE27" s="104">
        <v>895</v>
      </c>
      <c r="AF27" s="104">
        <v>928</v>
      </c>
      <c r="AG27" s="103">
        <v>1701</v>
      </c>
      <c r="AH27" s="103">
        <v>1443</v>
      </c>
      <c r="AI27" s="103">
        <v>1802</v>
      </c>
      <c r="AJ27" s="103">
        <v>3230</v>
      </c>
      <c r="AK27" s="103">
        <v>2516</v>
      </c>
      <c r="AL27" s="103">
        <v>1545</v>
      </c>
      <c r="AM27" s="103">
        <v>2159</v>
      </c>
      <c r="AN27" s="105">
        <v>1443</v>
      </c>
      <c r="AO27" s="46">
        <f>AP27-AL27-AM27-AN27</f>
        <v>65232</v>
      </c>
      <c r="AP27" s="106">
        <f>SUM(G27:AN27)</f>
        <v>70379</v>
      </c>
      <c r="AQ27" s="107">
        <v>519508</v>
      </c>
      <c r="AR27" s="108"/>
      <c r="AS27" s="96"/>
      <c r="AT27" s="96"/>
    </row>
    <row r="28" spans="2:44" ht="18" customHeight="1">
      <c r="B28" s="97" t="s">
        <v>99</v>
      </c>
      <c r="C28" s="98">
        <v>53886</v>
      </c>
      <c r="D28" s="99">
        <v>0.11834285739384809</v>
      </c>
      <c r="E28" s="100">
        <v>455338</v>
      </c>
      <c r="F28" s="101"/>
      <c r="G28" s="109">
        <v>823</v>
      </c>
      <c r="H28" s="110">
        <v>1013</v>
      </c>
      <c r="I28" s="110">
        <v>2908</v>
      </c>
      <c r="J28" s="111">
        <v>938</v>
      </c>
      <c r="K28" s="110">
        <v>1918</v>
      </c>
      <c r="L28" s="110">
        <v>1225</v>
      </c>
      <c r="M28" s="110">
        <v>3064</v>
      </c>
      <c r="N28" s="110">
        <v>3189</v>
      </c>
      <c r="O28" s="110">
        <v>1111</v>
      </c>
      <c r="P28" s="111">
        <v>963</v>
      </c>
      <c r="Q28" s="110">
        <v>3094</v>
      </c>
      <c r="R28" s="110">
        <v>1086</v>
      </c>
      <c r="S28" s="110">
        <v>1842</v>
      </c>
      <c r="T28" s="110">
        <v>1109</v>
      </c>
      <c r="U28" s="110">
        <v>1684</v>
      </c>
      <c r="V28" s="110">
        <v>2089</v>
      </c>
      <c r="W28" s="110">
        <v>1013</v>
      </c>
      <c r="X28" s="110">
        <v>1135</v>
      </c>
      <c r="Y28" s="110">
        <v>1633</v>
      </c>
      <c r="Z28" s="110">
        <v>3137</v>
      </c>
      <c r="AA28" s="110">
        <v>1597</v>
      </c>
      <c r="AB28" s="110">
        <v>2091</v>
      </c>
      <c r="AC28" s="110">
        <v>1600</v>
      </c>
      <c r="AD28" s="110">
        <v>1998</v>
      </c>
      <c r="AE28" s="111">
        <v>435</v>
      </c>
      <c r="AF28" s="111">
        <v>844</v>
      </c>
      <c r="AG28" s="110">
        <v>1352</v>
      </c>
      <c r="AH28" s="110">
        <v>1355</v>
      </c>
      <c r="AI28" s="111">
        <v>799</v>
      </c>
      <c r="AJ28" s="110">
        <v>2128</v>
      </c>
      <c r="AK28" s="110">
        <v>1042</v>
      </c>
      <c r="AL28" s="110">
        <v>1158</v>
      </c>
      <c r="AM28" s="110">
        <v>1671</v>
      </c>
      <c r="AN28" s="112">
        <v>842</v>
      </c>
      <c r="AO28" s="46">
        <f>AP28-AL28-AM28-AN28</f>
        <v>50215</v>
      </c>
      <c r="AP28" s="106">
        <f>SUM(G28:AN28)</f>
        <v>53886</v>
      </c>
      <c r="AQ28" s="107">
        <v>455338</v>
      </c>
      <c r="AR28" s="113"/>
    </row>
    <row r="29" spans="2:44" ht="18" customHeight="1">
      <c r="B29" s="97" t="s">
        <v>100</v>
      </c>
      <c r="C29" s="98">
        <v>16493</v>
      </c>
      <c r="D29" s="99">
        <v>0.2570204145239208</v>
      </c>
      <c r="E29" s="100">
        <v>64170</v>
      </c>
      <c r="F29" s="101"/>
      <c r="G29" s="109">
        <v>312</v>
      </c>
      <c r="H29" s="111">
        <v>168</v>
      </c>
      <c r="I29" s="111">
        <v>243</v>
      </c>
      <c r="J29" s="111">
        <v>120</v>
      </c>
      <c r="K29" s="111">
        <v>119</v>
      </c>
      <c r="L29" s="111">
        <v>99</v>
      </c>
      <c r="M29" s="111">
        <v>235</v>
      </c>
      <c r="N29" s="111">
        <v>429</v>
      </c>
      <c r="O29" s="111">
        <v>104</v>
      </c>
      <c r="P29" s="111">
        <v>268</v>
      </c>
      <c r="Q29" s="110">
        <v>1316</v>
      </c>
      <c r="R29" s="111">
        <v>225</v>
      </c>
      <c r="S29" s="110">
        <v>1986</v>
      </c>
      <c r="T29" s="110">
        <v>1250</v>
      </c>
      <c r="U29" s="110">
        <v>2021</v>
      </c>
      <c r="V29" s="111">
        <v>109</v>
      </c>
      <c r="W29" s="111">
        <v>117</v>
      </c>
      <c r="X29" s="111">
        <v>131</v>
      </c>
      <c r="Y29" s="111">
        <v>102</v>
      </c>
      <c r="Z29" s="111">
        <v>363</v>
      </c>
      <c r="AA29" s="111">
        <v>226</v>
      </c>
      <c r="AB29" s="111">
        <v>275</v>
      </c>
      <c r="AC29" s="111">
        <v>117</v>
      </c>
      <c r="AD29" s="111">
        <v>122</v>
      </c>
      <c r="AE29" s="111">
        <v>460</v>
      </c>
      <c r="AF29" s="111">
        <v>84</v>
      </c>
      <c r="AG29" s="111">
        <v>349</v>
      </c>
      <c r="AH29" s="111">
        <v>88</v>
      </c>
      <c r="AI29" s="110">
        <v>1003</v>
      </c>
      <c r="AJ29" s="110">
        <v>1102</v>
      </c>
      <c r="AK29" s="110">
        <v>1474</v>
      </c>
      <c r="AL29" s="111">
        <v>387</v>
      </c>
      <c r="AM29" s="111">
        <v>488</v>
      </c>
      <c r="AN29" s="112">
        <v>601</v>
      </c>
      <c r="AO29" s="46">
        <f>AP29-AL29-AM29-AN29</f>
        <v>15017</v>
      </c>
      <c r="AP29" s="106">
        <f>SUM(G29:AN29)</f>
        <v>16493</v>
      </c>
      <c r="AQ29" s="107">
        <v>64170</v>
      </c>
      <c r="AR29" s="113"/>
    </row>
    <row r="30" spans="2:44" ht="18" customHeight="1">
      <c r="B30" s="114" t="s">
        <v>101</v>
      </c>
      <c r="C30" s="115">
        <v>0.23434547237101977</v>
      </c>
      <c r="D30" s="116" t="s">
        <v>102</v>
      </c>
      <c r="E30" s="117">
        <v>0.1235207157541366</v>
      </c>
      <c r="F30" s="118"/>
      <c r="G30" s="119">
        <f>G29/G27</f>
        <v>0.2748898678414097</v>
      </c>
      <c r="H30" s="120">
        <f aca="true" t="shared" si="3" ref="H30:AQ30">H29/H27</f>
        <v>0.14225232853513972</v>
      </c>
      <c r="I30" s="120">
        <f t="shared" si="3"/>
        <v>0.07711837511900983</v>
      </c>
      <c r="J30" s="120">
        <f>J29/J27</f>
        <v>0.11342155009451796</v>
      </c>
      <c r="K30" s="120">
        <f>K29/K27</f>
        <v>0.058419243986254296</v>
      </c>
      <c r="L30" s="120">
        <f>L29/L27</f>
        <v>0.07477341389728097</v>
      </c>
      <c r="M30" s="120">
        <f>M29/M27</f>
        <v>0.07123370718399515</v>
      </c>
      <c r="N30" s="120">
        <f t="shared" si="3"/>
        <v>0.11857379767827529</v>
      </c>
      <c r="O30" s="120">
        <f t="shared" si="3"/>
        <v>0.08559670781893004</v>
      </c>
      <c r="P30" s="120">
        <f t="shared" si="3"/>
        <v>0.21770917952883834</v>
      </c>
      <c r="Q30" s="120">
        <f t="shared" si="3"/>
        <v>0.2984126984126984</v>
      </c>
      <c r="R30" s="120">
        <f t="shared" si="3"/>
        <v>0.17162471395881007</v>
      </c>
      <c r="S30" s="120">
        <f t="shared" si="3"/>
        <v>0.5188087774294671</v>
      </c>
      <c r="T30" s="120">
        <f t="shared" si="3"/>
        <v>0.52988554472234</v>
      </c>
      <c r="U30" s="120">
        <f>U29/U27</f>
        <v>0.5454790823211876</v>
      </c>
      <c r="V30" s="120">
        <f t="shared" si="3"/>
        <v>0.049590536851683346</v>
      </c>
      <c r="W30" s="120">
        <f t="shared" si="3"/>
        <v>0.10353982300884956</v>
      </c>
      <c r="X30" s="120">
        <f t="shared" si="3"/>
        <v>0.10347551342812006</v>
      </c>
      <c r="Y30" s="120">
        <f t="shared" si="3"/>
        <v>0.058789625360230545</v>
      </c>
      <c r="Z30" s="120">
        <f t="shared" si="3"/>
        <v>0.10371428571428572</v>
      </c>
      <c r="AA30" s="120">
        <f>AA29/AA27</f>
        <v>0.12397147558968732</v>
      </c>
      <c r="AB30" s="120">
        <f t="shared" si="3"/>
        <v>0.11622992392223161</v>
      </c>
      <c r="AC30" s="120">
        <f t="shared" si="3"/>
        <v>0.0681421083284799</v>
      </c>
      <c r="AD30" s="120">
        <f t="shared" si="3"/>
        <v>0.057547169811320756</v>
      </c>
      <c r="AE30" s="120">
        <f>AE29/AE27</f>
        <v>0.5139664804469274</v>
      </c>
      <c r="AF30" s="120">
        <f t="shared" si="3"/>
        <v>0.09051724137931035</v>
      </c>
      <c r="AG30" s="120">
        <f t="shared" si="3"/>
        <v>0.20517342739564962</v>
      </c>
      <c r="AH30" s="120">
        <f t="shared" si="3"/>
        <v>0.060984060984060985</v>
      </c>
      <c r="AI30" s="120">
        <f t="shared" si="3"/>
        <v>0.5566037735849056</v>
      </c>
      <c r="AJ30" s="120">
        <f t="shared" si="3"/>
        <v>0.3411764705882353</v>
      </c>
      <c r="AK30" s="120">
        <f t="shared" si="3"/>
        <v>0.5858505564387917</v>
      </c>
      <c r="AL30" s="120">
        <f t="shared" si="3"/>
        <v>0.2504854368932039</v>
      </c>
      <c r="AM30" s="120">
        <f t="shared" si="3"/>
        <v>0.22603056970819824</v>
      </c>
      <c r="AN30" s="121">
        <f t="shared" si="3"/>
        <v>0.4164934164934165</v>
      </c>
      <c r="AO30" s="122">
        <f t="shared" si="3"/>
        <v>0.23020909982830512</v>
      </c>
      <c r="AP30" s="123">
        <f t="shared" si="3"/>
        <v>0.23434547237101977</v>
      </c>
      <c r="AQ30" s="124">
        <f t="shared" si="3"/>
        <v>0.1235207157541366</v>
      </c>
      <c r="AR30" s="113"/>
    </row>
    <row r="31" spans="2:13" s="1" customFormat="1" ht="12.75">
      <c r="B31" s="125" t="s">
        <v>95</v>
      </c>
      <c r="C31" s="125"/>
      <c r="D31" s="125"/>
      <c r="E31" s="125"/>
      <c r="F31" s="125"/>
      <c r="M31" s="126"/>
    </row>
    <row r="32" spans="2:22" ht="15">
      <c r="B32" s="127"/>
      <c r="C32" s="6"/>
      <c r="M32" s="128"/>
      <c r="N32"/>
      <c r="O32"/>
      <c r="P32"/>
      <c r="Q32"/>
      <c r="R32"/>
      <c r="S32"/>
      <c r="T32"/>
      <c r="U32"/>
      <c r="V32"/>
    </row>
    <row r="33" spans="13:22" ht="15.75">
      <c r="M33" s="128"/>
      <c r="N33"/>
      <c r="O33"/>
      <c r="P33"/>
      <c r="Q33"/>
      <c r="R33"/>
      <c r="S33"/>
      <c r="T33"/>
      <c r="U33"/>
      <c r="V33"/>
    </row>
    <row r="34" spans="13:22" ht="18.75">
      <c r="M34" s="128"/>
      <c r="N34"/>
      <c r="O34" s="129" t="s">
        <v>103</v>
      </c>
      <c r="P34" s="129"/>
      <c r="Q34" s="129"/>
      <c r="R34" s="129"/>
      <c r="S34" s="129"/>
      <c r="T34" s="129"/>
      <c r="U34" s="129"/>
      <c r="V34" s="129"/>
    </row>
    <row r="35" spans="13:22" ht="16.5" customHeight="1">
      <c r="M35" s="128"/>
      <c r="N35"/>
      <c r="O35" s="130"/>
      <c r="P35" s="131"/>
      <c r="Q35" s="132" t="s">
        <v>104</v>
      </c>
      <c r="R35" s="133" t="s">
        <v>105</v>
      </c>
      <c r="S35" s="133"/>
      <c r="T35" s="133"/>
      <c r="U35" s="133"/>
      <c r="V35" s="132" t="s">
        <v>106</v>
      </c>
    </row>
    <row r="36" spans="13:25" ht="15.75">
      <c r="M36" s="128"/>
      <c r="N36"/>
      <c r="O36" s="130"/>
      <c r="P36" s="131"/>
      <c r="Q36" s="132"/>
      <c r="R36" s="134" t="s">
        <v>107</v>
      </c>
      <c r="S36" s="135" t="s">
        <v>99</v>
      </c>
      <c r="T36" s="135" t="s">
        <v>100</v>
      </c>
      <c r="U36" s="134" t="s">
        <v>108</v>
      </c>
      <c r="V36" s="132"/>
      <c r="X36"/>
      <c r="Y36"/>
    </row>
    <row r="37" spans="13:25" ht="15">
      <c r="M37" s="128"/>
      <c r="N37"/>
      <c r="O37" s="136" t="s">
        <v>109</v>
      </c>
      <c r="P37" s="136"/>
      <c r="Q37" s="137">
        <v>54433</v>
      </c>
      <c r="R37" s="137">
        <v>17855</v>
      </c>
      <c r="S37" s="137">
        <v>16293</v>
      </c>
      <c r="T37" s="137">
        <v>1562</v>
      </c>
      <c r="U37" s="138">
        <v>0.08748249789974796</v>
      </c>
      <c r="V37" s="139">
        <f>Q37/S37</f>
        <v>3.340882587614313</v>
      </c>
      <c r="X37"/>
      <c r="Y37"/>
    </row>
    <row r="38" spans="13:25" ht="15">
      <c r="M38" s="128"/>
      <c r="N38"/>
      <c r="O38" s="136" t="s">
        <v>110</v>
      </c>
      <c r="P38" s="136"/>
      <c r="Q38" s="140">
        <v>27224</v>
      </c>
      <c r="R38" s="140">
        <v>18646</v>
      </c>
      <c r="S38" s="140">
        <v>11085</v>
      </c>
      <c r="T38" s="140">
        <v>7561</v>
      </c>
      <c r="U38" s="141">
        <v>0.40550252064786013</v>
      </c>
      <c r="V38" s="142">
        <v>2.4677302393038434</v>
      </c>
      <c r="X38"/>
      <c r="Y38"/>
    </row>
    <row r="39" spans="13:25" ht="15">
      <c r="M39" s="128"/>
      <c r="N39"/>
      <c r="O39" s="136" t="s">
        <v>111</v>
      </c>
      <c r="P39" s="136"/>
      <c r="Q39" s="140">
        <v>25543</v>
      </c>
      <c r="R39" s="140">
        <v>10278</v>
      </c>
      <c r="S39" s="140">
        <v>9396</v>
      </c>
      <c r="T39" s="140">
        <v>882</v>
      </c>
      <c r="U39" s="141">
        <v>0.08581436077057793</v>
      </c>
      <c r="V39" s="142">
        <v>2.7184972328650487</v>
      </c>
      <c r="X39"/>
      <c r="Y39"/>
    </row>
    <row r="40" spans="13:25" ht="15">
      <c r="M40" s="128"/>
      <c r="N40"/>
      <c r="O40" s="136" t="s">
        <v>112</v>
      </c>
      <c r="P40" s="136"/>
      <c r="Q40" s="140">
        <v>22176</v>
      </c>
      <c r="R40" s="140">
        <v>11947</v>
      </c>
      <c r="S40" s="140">
        <v>7771</v>
      </c>
      <c r="T40" s="140">
        <v>4176</v>
      </c>
      <c r="U40" s="141">
        <v>0.349543818531849</v>
      </c>
      <c r="V40" s="142">
        <v>2.838709677419355</v>
      </c>
      <c r="X40"/>
      <c r="Y40"/>
    </row>
    <row r="41" spans="13:25" ht="15">
      <c r="M41" s="128"/>
      <c r="N41"/>
      <c r="O41" s="136" t="s">
        <v>113</v>
      </c>
      <c r="P41" s="136"/>
      <c r="Q41" s="140">
        <v>12777</v>
      </c>
      <c r="R41" s="140">
        <v>5390</v>
      </c>
      <c r="S41" s="140">
        <v>4859</v>
      </c>
      <c r="T41" s="140">
        <v>531</v>
      </c>
      <c r="U41" s="141">
        <v>0.09851576994434137</v>
      </c>
      <c r="V41" s="142">
        <v>2.629553406050628</v>
      </c>
      <c r="X41"/>
      <c r="Y41"/>
    </row>
    <row r="42" spans="13:22" ht="15.75">
      <c r="M42" s="128"/>
      <c r="N42"/>
      <c r="O42" s="143" t="s">
        <v>114</v>
      </c>
      <c r="P42" s="143"/>
      <c r="Q42" s="144">
        <v>2291</v>
      </c>
      <c r="R42" s="144">
        <v>1135</v>
      </c>
      <c r="S42" s="144">
        <v>823</v>
      </c>
      <c r="T42" s="144">
        <v>312</v>
      </c>
      <c r="U42" s="145">
        <v>0.275</v>
      </c>
      <c r="V42" s="146">
        <v>2.783718104495747</v>
      </c>
    </row>
    <row r="43" spans="13:22" ht="15.75">
      <c r="M43" s="128"/>
      <c r="N43"/>
      <c r="O43" s="147" t="s">
        <v>115</v>
      </c>
      <c r="P43" s="147"/>
      <c r="Q43" s="148">
        <v>7255</v>
      </c>
      <c r="R43" s="148">
        <v>3602</v>
      </c>
      <c r="S43" s="148">
        <v>2513</v>
      </c>
      <c r="T43" s="148">
        <v>1089</v>
      </c>
      <c r="U43" s="149">
        <v>0.3023320377568018</v>
      </c>
      <c r="V43" s="150">
        <v>2.8869876641464387</v>
      </c>
    </row>
    <row r="44" spans="13:22" ht="15.75">
      <c r="M44" s="128"/>
      <c r="N44"/>
      <c r="O44" s="151" t="s">
        <v>116</v>
      </c>
      <c r="P44" s="151"/>
      <c r="Q44" s="152">
        <v>3135</v>
      </c>
      <c r="R44" s="152">
        <v>1545</v>
      </c>
      <c r="S44" s="152">
        <v>1158</v>
      </c>
      <c r="T44" s="152">
        <v>387</v>
      </c>
      <c r="U44" s="153">
        <v>0.2504</v>
      </c>
      <c r="V44" s="154">
        <v>2.7072538860103625</v>
      </c>
    </row>
    <row r="45" spans="13:22" ht="15.75">
      <c r="M45" s="128"/>
      <c r="N45"/>
      <c r="O45" s="155" t="s">
        <v>117</v>
      </c>
      <c r="P45" s="155"/>
      <c r="Q45" s="137">
        <v>144444</v>
      </c>
      <c r="R45" s="137">
        <v>65251</v>
      </c>
      <c r="S45" s="137">
        <v>50227</v>
      </c>
      <c r="T45" s="137">
        <v>15024</v>
      </c>
      <c r="U45" s="138">
        <v>0.2302350181667663</v>
      </c>
      <c r="V45" s="139">
        <v>2.8758237601290144</v>
      </c>
    </row>
    <row r="46" spans="13:22" ht="15.75">
      <c r="M46" s="128"/>
      <c r="N46"/>
      <c r="O46" s="136" t="s">
        <v>118</v>
      </c>
      <c r="P46" s="136"/>
      <c r="Q46" s="144">
        <v>154834</v>
      </c>
      <c r="R46" s="144">
        <v>70398</v>
      </c>
      <c r="S46" s="144">
        <v>53898</v>
      </c>
      <c r="T46" s="144">
        <v>16500</v>
      </c>
      <c r="U46" s="145">
        <v>0.23436967147891327</v>
      </c>
      <c r="V46" s="139">
        <v>2.872722550001855</v>
      </c>
    </row>
    <row r="47" spans="13:22" ht="15">
      <c r="M47" s="128"/>
      <c r="N47"/>
      <c r="O47" s="156" t="s">
        <v>119</v>
      </c>
      <c r="P47" s="156"/>
      <c r="Q47" s="157" t="s">
        <v>120</v>
      </c>
      <c r="R47" s="157"/>
      <c r="S47"/>
      <c r="T47"/>
      <c r="U47" s="1"/>
      <c r="V47" s="1"/>
    </row>
    <row r="48" spans="13:22" ht="15">
      <c r="M48" s="128"/>
      <c r="O48" s="158" t="s">
        <v>121</v>
      </c>
      <c r="P48" s="158"/>
      <c r="Q48" s="158"/>
      <c r="R48" s="158"/>
      <c r="S48" s="158"/>
      <c r="T48" s="158"/>
      <c r="U48" s="158"/>
      <c r="V48" s="158"/>
    </row>
    <row r="49" ht="15">
      <c r="M49" s="128"/>
    </row>
    <row r="50" ht="15">
      <c r="M50" s="128"/>
    </row>
    <row r="51" ht="15">
      <c r="M51" s="128"/>
    </row>
    <row r="52" ht="15">
      <c r="M52" s="128"/>
    </row>
    <row r="53" ht="15">
      <c r="M53" s="128"/>
    </row>
    <row r="54" ht="15">
      <c r="M54" s="128"/>
    </row>
    <row r="55" ht="15">
      <c r="M55" s="128"/>
    </row>
    <row r="56" ht="15">
      <c r="M56" s="128"/>
    </row>
    <row r="57" ht="15">
      <c r="M57" s="128"/>
    </row>
    <row r="58" ht="15">
      <c r="M58" s="128"/>
    </row>
    <row r="59" ht="15">
      <c r="M59" s="128"/>
    </row>
    <row r="60" ht="15">
      <c r="M60" s="128"/>
    </row>
    <row r="61" ht="15">
      <c r="M61" s="128"/>
    </row>
    <row r="62" ht="15">
      <c r="M62" s="128"/>
    </row>
    <row r="63" ht="15">
      <c r="M63" s="128"/>
    </row>
    <row r="64" ht="15">
      <c r="M64" s="128"/>
    </row>
    <row r="65" ht="15">
      <c r="M65" s="128"/>
    </row>
    <row r="66" ht="15">
      <c r="M66" s="128"/>
    </row>
    <row r="67" ht="15">
      <c r="M67" s="128"/>
    </row>
    <row r="68" ht="15">
      <c r="M68" s="128"/>
    </row>
    <row r="69" ht="15">
      <c r="M69" s="128"/>
    </row>
    <row r="70" ht="15">
      <c r="M70" s="128"/>
    </row>
    <row r="71" ht="15">
      <c r="M71" s="128"/>
    </row>
    <row r="72" ht="15">
      <c r="M72" s="128"/>
    </row>
    <row r="73" ht="15">
      <c r="M73" s="128"/>
    </row>
    <row r="74" ht="15">
      <c r="M74" s="128"/>
    </row>
    <row r="75" ht="15">
      <c r="M75" s="128"/>
    </row>
    <row r="76" ht="15">
      <c r="M76" s="128"/>
    </row>
    <row r="77" ht="15">
      <c r="M77" s="128"/>
    </row>
    <row r="78" ht="15">
      <c r="M78" s="128"/>
    </row>
    <row r="79" ht="15">
      <c r="M79" s="128"/>
    </row>
    <row r="80" ht="15">
      <c r="M80" s="128"/>
    </row>
    <row r="81" ht="15">
      <c r="M81" s="128"/>
    </row>
    <row r="82" ht="15">
      <c r="M82" s="128"/>
    </row>
    <row r="83" ht="15">
      <c r="M83" s="128"/>
    </row>
    <row r="84" ht="15">
      <c r="M84" s="128"/>
    </row>
    <row r="85" ht="15">
      <c r="M85" s="128"/>
    </row>
    <row r="86" ht="15">
      <c r="M86" s="128"/>
    </row>
    <row r="87" ht="15">
      <c r="M87" s="128"/>
    </row>
    <row r="88" ht="15">
      <c r="M88" s="128"/>
    </row>
    <row r="89" ht="15">
      <c r="M89" s="128"/>
    </row>
    <row r="90" ht="15">
      <c r="M90" s="128"/>
    </row>
    <row r="91" spans="2:13" ht="15">
      <c r="B91" s="126"/>
      <c r="C91" s="128"/>
      <c r="D91" s="126"/>
      <c r="E91" s="128"/>
      <c r="F91" s="128"/>
      <c r="G91" s="128"/>
      <c r="H91" s="128"/>
      <c r="I91" s="128"/>
      <c r="J91" s="128"/>
      <c r="K91" s="128"/>
      <c r="L91" s="128"/>
      <c r="M91" s="128"/>
    </row>
  </sheetData>
  <sheetProtection selectLockedCells="1" selectUnlockedCells="1"/>
  <mergeCells count="103">
    <mergeCell ref="G2:J2"/>
    <mergeCell ref="K2:N2"/>
    <mergeCell ref="O2:U2"/>
    <mergeCell ref="W2:Z2"/>
    <mergeCell ref="AA2:AD2"/>
    <mergeCell ref="AF2:AH2"/>
    <mergeCell ref="AI2:AK2"/>
    <mergeCell ref="AM2:AN2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Q4:AQ5"/>
    <mergeCell ref="G22:J22"/>
    <mergeCell ref="K22:N22"/>
    <mergeCell ref="O22:U22"/>
    <mergeCell ref="W22:Z22"/>
    <mergeCell ref="AA22:AD22"/>
    <mergeCell ref="AF22:AH22"/>
    <mergeCell ref="AI22:AK22"/>
    <mergeCell ref="AM22:AN22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AK23:AK25"/>
    <mergeCell ref="AL23:AL25"/>
    <mergeCell ref="AM23:AM25"/>
    <mergeCell ref="AN23:AN25"/>
    <mergeCell ref="AQ24:AQ25"/>
    <mergeCell ref="O34:V34"/>
    <mergeCell ref="Q35:Q36"/>
    <mergeCell ref="R35:U35"/>
    <mergeCell ref="V35:V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Q47:R47"/>
    <mergeCell ref="O48:V48"/>
  </mergeCells>
  <hyperlinks>
    <hyperlink ref="B1" r:id="rId1" display="http://factfinder2.census.gov/faces/tableservices/jsf/pages/productview.xhtml?pid=DEC_10_PL_P1&amp;prodType=table"/>
    <hyperlink ref="Q47" r:id="rId2" display="dickmayer@earthlink.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2011-02-27T04:13:02Z</dcterms:created>
  <dcterms:modified xsi:type="dcterms:W3CDTF">2011-02-28T01:52:03Z</dcterms:modified>
  <cp:category/>
  <cp:version/>
  <cp:contentType/>
  <cp:contentStatus/>
</cp:coreProperties>
</file>